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tin/Downloads/"/>
    </mc:Choice>
  </mc:AlternateContent>
  <xr:revisionPtr revIDLastSave="0" documentId="13_ncr:1_{8BDDF06A-F005-6C48-99CA-C1458D7E9FC1}" xr6:coauthVersionLast="47" xr6:coauthVersionMax="47" xr10:uidLastSave="{00000000-0000-0000-0000-000000000000}"/>
  <bookViews>
    <workbookView xWindow="0" yWindow="500" windowWidth="51200" windowHeight="28300" activeTab="2" xr2:uid="{E60ACAF9-74DA-0D43-A88F-DB74A07902A5}"/>
  </bookViews>
  <sheets>
    <sheet name="Karte" sheetId="8" r:id="rId1"/>
    <sheet name="Longlist" sheetId="7" r:id="rId2"/>
    <sheet name="Baubeschreibung" sheetId="9" r:id="rId3"/>
    <sheet name="Sheet2" sheetId="10" r:id="rId4"/>
  </sheets>
  <definedNames>
    <definedName name="_xlnm._FilterDatabase" localSheetId="2" hidden="1">Baubeschreibung!$B$2:$L$103</definedName>
    <definedName name="_xlchart.v5.0" hidden="1">Longlist!$B$2</definedName>
    <definedName name="_xlchart.v5.1" hidden="1">Longlist!$B$2:$E$2</definedName>
    <definedName name="_xlchart.v5.2" hidden="1">Longlist!$B$3:$B$80</definedName>
    <definedName name="_xlchart.v5.3" hidden="1">Longlist!$B$3:$E$80</definedName>
    <definedName name="_xlchart.v5.4" hidden="1">Longlist!$F$2</definedName>
    <definedName name="_xlnm.Print_Area" localSheetId="1">Longlist!$B$2:$B$75,Longlist!$D$2:$E$75,Longlist!$L$2:$M$75,Longlist!$O$2:$R$75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7" l="1"/>
  <c r="S4" i="7"/>
  <c r="S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C39" i="9"/>
  <c r="B5" i="9"/>
  <c r="B6" i="9" s="1"/>
  <c r="B7" i="9" s="1"/>
  <c r="B8" i="9" s="1"/>
  <c r="B9" i="9" s="1"/>
  <c r="B10" i="9" s="1"/>
  <c r="B11" i="9" s="1"/>
  <c r="B12" i="9" s="1"/>
  <c r="C59" i="9"/>
  <c r="C60" i="9" s="1"/>
  <c r="C61" i="9" s="1"/>
  <c r="C62" i="9" s="1"/>
  <c r="C63" i="9" s="1"/>
  <c r="C56" i="9"/>
  <c r="C54" i="9"/>
  <c r="C51" i="9"/>
  <c r="C52" i="9" s="1"/>
  <c r="C47" i="9"/>
  <c r="C48" i="9" s="1"/>
  <c r="C49" i="9" s="1"/>
  <c r="C43" i="9"/>
  <c r="C44" i="9" s="1"/>
  <c r="C41" i="9"/>
  <c r="C37" i="9"/>
  <c r="C38" i="9" s="1"/>
  <c r="C28" i="9"/>
  <c r="C29" i="9" s="1"/>
  <c r="C30" i="9" s="1"/>
  <c r="C31" i="9" s="1"/>
  <c r="C32" i="9" s="1"/>
  <c r="C33" i="9" s="1"/>
  <c r="C34" i="9" s="1"/>
  <c r="C24" i="9"/>
  <c r="C25" i="9" s="1"/>
  <c r="C26" i="9" s="1"/>
  <c r="C20" i="9"/>
  <c r="C21" i="9" s="1"/>
  <c r="C22" i="9" s="1"/>
  <c r="B86" i="9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59" i="9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</calcChain>
</file>

<file path=xl/sharedStrings.xml><?xml version="1.0" encoding="utf-8"?>
<sst xmlns="http://schemas.openxmlformats.org/spreadsheetml/2006/main" count="1024" uniqueCount="636">
  <si>
    <t>Homepage</t>
  </si>
  <si>
    <t>Partner-Haus</t>
  </si>
  <si>
    <t>Rubner Haus</t>
  </si>
  <si>
    <t>HELMA Eigenheimbau AG</t>
  </si>
  <si>
    <t>Anbieter</t>
  </si>
  <si>
    <t>Ulm</t>
  </si>
  <si>
    <t>Günzburg</t>
  </si>
  <si>
    <t>x</t>
  </si>
  <si>
    <t>Stuttgart</t>
  </si>
  <si>
    <t>HARTL HAUS</t>
  </si>
  <si>
    <t>LUXHAUS</t>
  </si>
  <si>
    <t>Lehner Holzhaus GmbH</t>
  </si>
  <si>
    <t>LEHNER HAUS GmbH</t>
  </si>
  <si>
    <t>+49 9734 9119-0</t>
  </si>
  <si>
    <t>info@albert-haus.de</t>
  </si>
  <si>
    <t>www.albert-haus.de</t>
  </si>
  <si>
    <t>+49 6761 9160-0</t>
  </si>
  <si>
    <t>info@allkauf.de</t>
  </si>
  <si>
    <t>www.allkauf.de</t>
  </si>
  <si>
    <t>+49 9482 8023-400</t>
  </si>
  <si>
    <t>massivhaus@aumergroup.de</t>
  </si>
  <si>
    <t>www.aumergroup.de</t>
  </si>
  <si>
    <t>0395 777 53 60</t>
  </si>
  <si>
    <t>info@baeren-haus.de</t>
  </si>
  <si>
    <t>www.baeren-haus.de</t>
  </si>
  <si>
    <t>+49 8336 900-0</t>
  </si>
  <si>
    <t>info@baufritz.de</t>
  </si>
  <si>
    <t>www.baufritz.de</t>
  </si>
  <si>
    <t>+49 89 927 947-0</t>
  </si>
  <si>
    <t>info@bauer-konzepthaus.de</t>
  </si>
  <si>
    <t>www.bauer-konzepthaus.de</t>
  </si>
  <si>
    <t>+ 49 6023 9297-166</t>
  </si>
  <si>
    <t>info1@bautrend.com</t>
  </si>
  <si>
    <t>www.bautrend.com</t>
  </si>
  <si>
    <t>+49 7454 9588-0</t>
  </si>
  <si>
    <t>info@beilharz-haus.de</t>
  </si>
  <si>
    <t>www.beilharz-haus.de</t>
  </si>
  <si>
    <t>+49 7172 329832</t>
  </si>
  <si>
    <t>info@holzbau-biber.de</t>
  </si>
  <si>
    <t>www.holzbau-biber.de</t>
  </si>
  <si>
    <t>0800 422 22 28</t>
  </si>
  <si>
    <t>info@bien-zenker.de</t>
  </si>
  <si>
    <t>www.bien-zenker.de</t>
  </si>
  <si>
    <t>+49 9344 9209-0</t>
  </si>
  <si>
    <t>info@bw-holzhaus.de</t>
  </si>
  <si>
    <t>www.bw-holzhaus.de</t>
  </si>
  <si>
    <t>+49 2737 9854-0</t>
  </si>
  <si>
    <t>info@buedenbender-hausbau.de</t>
  </si>
  <si>
    <t>www.buedenbender-hausbau.de</t>
  </si>
  <si>
    <t>+49 461 9505-25</t>
  </si>
  <si>
    <t>info@danhaus.de</t>
  </si>
  <si>
    <t>www.danhaus.de</t>
  </si>
  <si>
    <t>030 67 82 39 80</t>
  </si>
  <si>
    <t>info@danwood.de</t>
  </si>
  <si>
    <t>www.danwood.de</t>
  </si>
  <si>
    <t>+49 7731 9352-0</t>
  </si>
  <si>
    <t>info@bodenseehaus.de</t>
  </si>
  <si>
    <t>www.bodenseehaus.de</t>
  </si>
  <si>
    <t>+49 2747 8009-0</t>
  </si>
  <si>
    <t>hallo@davinci-haus.de</t>
  </si>
  <si>
    <t>www.davinci-haus.de</t>
  </si>
  <si>
    <t>info@delta-eh.de</t>
  </si>
  <si>
    <t>www.deltaeffizienzhaus.de</t>
  </si>
  <si>
    <t>+49 173 7984527</t>
  </si>
  <si>
    <t>info@deutschehausmanufaktur.de</t>
  </si>
  <si>
    <t>www.deutschehausmanufaktur.de</t>
  </si>
  <si>
    <t>06341 950750</t>
  </si>
  <si>
    <t>info@einsteinhaus.de</t>
  </si>
  <si>
    <t>www.einsteinhaus.de</t>
  </si>
  <si>
    <t>+49 (0)89 339 84 44 00</t>
  </si>
  <si>
    <t>service-center@elkhaus.de</t>
  </si>
  <si>
    <t>www.elkhaus.de</t>
  </si>
  <si>
    <t>+49 7977 9777-0</t>
  </si>
  <si>
    <t>info@fertighaus-weiss.de</t>
  </si>
  <si>
    <t>www.fertighaus-weiss.de</t>
  </si>
  <si>
    <t>+49 6451 504-560</t>
  </si>
  <si>
    <t>hausbau@fingerhaus.de</t>
  </si>
  <si>
    <t>www.fingerhaus.de</t>
  </si>
  <si>
    <t>+49 2661 9564-0</t>
  </si>
  <si>
    <t>info@fingerhuthaus.de</t>
  </si>
  <si>
    <t>www.fingerhuthaus.de</t>
  </si>
  <si>
    <t>+49 9434 950-0</t>
  </si>
  <si>
    <t>info@fischerhaus.de</t>
  </si>
  <si>
    <t>www.fischerhaus.de</t>
  </si>
  <si>
    <t>+49 6646 918 960</t>
  </si>
  <si>
    <t>info@frick-fertighaus.de</t>
  </si>
  <si>
    <t>www.frick-fertighaus.de</t>
  </si>
  <si>
    <t>+43 4233 22370</t>
  </si>
  <si>
    <t>info@griffner.com</t>
  </si>
  <si>
    <t>www.griffner.com</t>
  </si>
  <si>
    <t>+49 9461 4029-0</t>
  </si>
  <si>
    <t>bauen@gruber-holzhaus.de</t>
  </si>
  <si>
    <t>www.gruber-holzhaus.de</t>
  </si>
  <si>
    <t>+49 5921 174-0</t>
  </si>
  <si>
    <t>hausinfo@gussek.de</t>
  </si>
  <si>
    <t>www.gussek-haus.de</t>
  </si>
  <si>
    <t>+49 8727 18-0</t>
  </si>
  <si>
    <t>info@haas-fertighaus.de</t>
  </si>
  <si>
    <t>www.haas-fertighaus.de</t>
  </si>
  <si>
    <t>+49 9741 808-0</t>
  </si>
  <si>
    <t>info@hanse-haus.de</t>
  </si>
  <si>
    <t>www.hanse-haus.de</t>
  </si>
  <si>
    <t>+49 89 60824753</t>
  </si>
  <si>
    <t>info@hartlhaus.de</t>
  </si>
  <si>
    <t>http://www.hartlhaus.de</t>
  </si>
  <si>
    <t>+49 5132 8850-0</t>
  </si>
  <si>
    <t>kontakt@helma.de</t>
  </si>
  <si>
    <t>www.helma.de</t>
  </si>
  <si>
    <t>+49 6101 9846644</t>
  </si>
  <si>
    <t>info@hemme-haus.de</t>
  </si>
  <si>
    <t>www.hemme-haus.de</t>
  </si>
  <si>
    <t>+49 6101 80276-60</t>
  </si>
  <si>
    <t>r.fuchs@holzhaus-sanspareil.de</t>
  </si>
  <si>
    <t>www.holzhaus-sanspareil.de</t>
  </si>
  <si>
    <t>+49 8071 919-0</t>
  </si>
  <si>
    <t>info@huber-sohn.de</t>
  </si>
  <si>
    <t>www.huber-sohn.de</t>
  </si>
  <si>
    <t>+49 2626 761-200</t>
  </si>
  <si>
    <t>huf-dorf@huf-haus.com</t>
  </si>
  <si>
    <t>www.huf-haus.com</t>
  </si>
  <si>
    <t>+49 8191 106-02</t>
  </si>
  <si>
    <t>info@invivohaus.de</t>
  </si>
  <si>
    <t>www.invivohaus.de</t>
  </si>
  <si>
    <t>+49 8024 3004-0</t>
  </si>
  <si>
    <t>info@isartaler-holzhaus.de</t>
  </si>
  <si>
    <t>www.isartaler-holzhaus.de</t>
  </si>
  <si>
    <t>+49 7367 920920</t>
  </si>
  <si>
    <t>info@kampa.de</t>
  </si>
  <si>
    <t>www.kampa.de</t>
  </si>
  <si>
    <t>+49 9922 509-0</t>
  </si>
  <si>
    <t>info@keilhofer.com</t>
  </si>
  <si>
    <t>www.keilhofer.com</t>
  </si>
  <si>
    <t>+49 7958 9805-0</t>
  </si>
  <si>
    <t>info@fertighaus-keitel.de</t>
  </si>
  <si>
    <t>www.fertighaus-keitel.de</t>
  </si>
  <si>
    <t>+49 7454 9610-70</t>
  </si>
  <si>
    <t>beratung@kitzlinger.de</t>
  </si>
  <si>
    <t>www.kitzlinger.de</t>
  </si>
  <si>
    <t>+49 9163 9976-0</t>
  </si>
  <si>
    <t>kontakt@lechner-massivhaus.de</t>
  </si>
  <si>
    <t>www.lechner-massivhaus.de</t>
  </si>
  <si>
    <t>+49 7321 9670-0</t>
  </si>
  <si>
    <t>vertrieb@lehner-haus.de</t>
  </si>
  <si>
    <t>www.lehner-haus.de</t>
  </si>
  <si>
    <t>+49 771 89 86 500-0</t>
  </si>
  <si>
    <t>kontakt@lehner.com</t>
  </si>
  <si>
    <t>www.lehner.com</t>
  </si>
  <si>
    <t>0800-3040503</t>
  </si>
  <si>
    <t>info@livinghaus.de</t>
  </si>
  <si>
    <t>www.livinghaus.de</t>
  </si>
  <si>
    <t>+49 9172 692-0</t>
  </si>
  <si>
    <t>info@luxhaus.de</t>
  </si>
  <si>
    <t>www.luxhaus.de</t>
  </si>
  <si>
    <t>06761-90303-0</t>
  </si>
  <si>
    <t>info@massa-haus.de</t>
  </si>
  <si>
    <t>www.massa-haus.de</t>
  </si>
  <si>
    <t>+49 5151 9538-0</t>
  </si>
  <si>
    <t>info@meisterstueck.de</t>
  </si>
  <si>
    <t>www.meisterstueck.de</t>
  </si>
  <si>
    <t>+49 6036 9836-802</t>
  </si>
  <si>
    <t>kontakt@meixner-haus.de</t>
  </si>
  <si>
    <t>www.meixner-haus.de</t>
  </si>
  <si>
    <t>0800 77511111</t>
  </si>
  <si>
    <t>info@mrl-greenhouse.de</t>
  </si>
  <si>
    <t>http://mrl-greenhouse.de/</t>
  </si>
  <si>
    <t>+49 89 992288-0</t>
  </si>
  <si>
    <t>info@ziegelbau.de</t>
  </si>
  <si>
    <t>www.ziegelbau.de</t>
  </si>
  <si>
    <t>+49 6101 8024220</t>
  </si>
  <si>
    <t>robertblsr@aol.com</t>
  </si>
  <si>
    <t>+49 6761 90304-0</t>
  </si>
  <si>
    <t>info@okal.de</t>
  </si>
  <si>
    <t>www.okal.de</t>
  </si>
  <si>
    <t>+49 6127 70588-0</t>
  </si>
  <si>
    <t>info@opti-haus.de</t>
  </si>
  <si>
    <t>www.opti-haus.de</t>
  </si>
  <si>
    <t>+49 2982 8275</t>
  </si>
  <si>
    <t>info@partner-haus.de</t>
  </si>
  <si>
    <t>www.partner-haus.de</t>
  </si>
  <si>
    <t>+49 5921 712009-0</t>
  </si>
  <si>
    <t>info@prohaus.com</t>
  </si>
  <si>
    <t>www.prohaus.com</t>
  </si>
  <si>
    <t>+49 7802 9277-0</t>
  </si>
  <si>
    <t>info@frammelsberger.de</t>
  </si>
  <si>
    <t>www.frammelsberger.de</t>
  </si>
  <si>
    <t>+49 8667 722-22</t>
  </si>
  <si>
    <t>hausbau@regnauer.de</t>
  </si>
  <si>
    <t>www.regnauer.de</t>
  </si>
  <si>
    <t>+49 9742 91-0</t>
  </si>
  <si>
    <t>info@rensch-haus.com</t>
  </si>
  <si>
    <t>www.rensch-haus.com</t>
  </si>
  <si>
    <t>+49 9976 2002-0</t>
  </si>
  <si>
    <t>info@roetzer-haus.de</t>
  </si>
  <si>
    <t>https://www.roetzerziegelhaus.de/startseite.html</t>
  </si>
  <si>
    <t>+39 0474 5633-23</t>
  </si>
  <si>
    <t>haus.muenchen@rubner.com</t>
  </si>
  <si>
    <t>www.haus.rubner.com</t>
  </si>
  <si>
    <t>+49 38221 400-0</t>
  </si>
  <si>
    <t>info@scanhaus.de</t>
  </si>
  <si>
    <t>www.scanhaus.de</t>
  </si>
  <si>
    <t>info@schaefer-fertighaus.de</t>
  </si>
  <si>
    <t>www.schaefer-fertighaus.de</t>
  </si>
  <si>
    <t>+49 6624 930-0</t>
  </si>
  <si>
    <t>info@schwabenhaus.de</t>
  </si>
  <si>
    <t>www.schwabenhaus.de</t>
  </si>
  <si>
    <t>+49 7387 16-111</t>
  </si>
  <si>
    <t>info@schwoerer.de</t>
  </si>
  <si>
    <t>https://www.schwoererhaus.de/</t>
  </si>
  <si>
    <t>info@stommel-haus.de</t>
  </si>
  <si>
    <t>https://stommel-haus.de/</t>
  </si>
  <si>
    <t>+49 6551 12-00</t>
  </si>
  <si>
    <t>info@streif.de</t>
  </si>
  <si>
    <t>www.streif.de</t>
  </si>
  <si>
    <t>05274 / 95296-0</t>
  </si>
  <si>
    <t>info@suckfuellhaus.de</t>
  </si>
  <si>
    <t>www.suckfuellhaus.de</t>
  </si>
  <si>
    <t>+49 7191 361-177</t>
  </si>
  <si>
    <t>info@talbau.de</t>
  </si>
  <si>
    <t>www.talbau-haus.de</t>
  </si>
  <si>
    <t>+43 5263 5130</t>
  </si>
  <si>
    <t>office@tiroler-holzhaus.com</t>
  </si>
  <si>
    <t>www.tiroler-holzhaus.com</t>
  </si>
  <si>
    <t>+49 6445 61205-21</t>
  </si>
  <si>
    <t>info@voema.de</t>
  </si>
  <si>
    <t>www.voema.de</t>
  </si>
  <si>
    <t>+49 7853 83-0</t>
  </si>
  <si>
    <t>info@weberhaus.de</t>
  </si>
  <si>
    <t>www.weberhaus.de</t>
  </si>
  <si>
    <t>+49 89 288160-0</t>
  </si>
  <si>
    <t>info@werkhaus.com</t>
  </si>
  <si>
    <t>www.werkhaus.com</t>
  </si>
  <si>
    <t>+49 9701 9111-0</t>
  </si>
  <si>
    <t>info@wolf-haus.de</t>
  </si>
  <si>
    <t>www.wolf-haus.de</t>
  </si>
  <si>
    <t>+49 9932 37-0</t>
  </si>
  <si>
    <t>mail@wolfsystem.de</t>
  </si>
  <si>
    <t>www.wolfhaus.de</t>
  </si>
  <si>
    <t>02642/9056-0</t>
  </si>
  <si>
    <t>info@zewotherm.de</t>
  </si>
  <si>
    <t>www.zewotherm.de</t>
  </si>
  <si>
    <t>+49 8282 8960-60</t>
  </si>
  <si>
    <t>johanni-bau@ziegelhaus-johanni.de</t>
  </si>
  <si>
    <t>www.ziegelhaus-johanni.de</t>
  </si>
  <si>
    <t>Telefon</t>
  </si>
  <si>
    <t>E-Mail</t>
  </si>
  <si>
    <t>Frankfurt</t>
  </si>
  <si>
    <t>München</t>
  </si>
  <si>
    <t>Albert-Haus</t>
  </si>
  <si>
    <t/>
  </si>
  <si>
    <t>allkauf Haus GmbH</t>
  </si>
  <si>
    <t>Aumer Massivhaus</t>
  </si>
  <si>
    <t>Bärenhaus GmbH - Das fertige Haus</t>
  </si>
  <si>
    <t>Bau-Fritz GmbH &amp; Co. KG</t>
  </si>
  <si>
    <t>Bauer Konzepthaus</t>
  </si>
  <si>
    <t>BAUTREND Haus GmbH</t>
  </si>
  <si>
    <t>Beilharz GmbH &amp; Co. KG</t>
  </si>
  <si>
    <t>Biber Holzbau GmbH &amp; Co. KG</t>
  </si>
  <si>
    <t>Bien-Zenker GmbH</t>
  </si>
  <si>
    <t>Bittermann &amp; Weiss Holzhaus GmbH</t>
  </si>
  <si>
    <t>Büdenbender Hausbau GmbH</t>
  </si>
  <si>
    <t>Danhaus Deutschland GmbH</t>
  </si>
  <si>
    <t>Danwood S.A.</t>
  </si>
  <si>
    <t>DAS BODENSEEHAUS</t>
  </si>
  <si>
    <t>DAVINCI HAUS GmbH &amp; Co. KG</t>
  </si>
  <si>
    <t>Delta Effizienzhaus GmbH &amp; Co. KG</t>
  </si>
  <si>
    <t>Deutsche HausManufaktur GmbH</t>
  </si>
  <si>
    <t>Ein SteinHaus GmbH</t>
  </si>
  <si>
    <t>ELK Fertighaus GmbH</t>
  </si>
  <si>
    <t>Fertighaus WEISS GmbH</t>
  </si>
  <si>
    <t>FingerHaus GmbH</t>
  </si>
  <si>
    <t>Fingerhut Haus GmbH &amp; Co. KG</t>
  </si>
  <si>
    <t>FischerHaus GmbH &amp; Co. KG</t>
  </si>
  <si>
    <t>Frick GmbH &amp; Co. KG</t>
  </si>
  <si>
    <t>Griffnerhaus GmbH</t>
  </si>
  <si>
    <t>Gruber Holzhaus GmbH</t>
  </si>
  <si>
    <t>GUSSEK HAUS</t>
  </si>
  <si>
    <t>Haas Fertigbau GmbH</t>
  </si>
  <si>
    <t>Hanse Haus GmbH</t>
  </si>
  <si>
    <t>Hemme Haus GmbH + Co. KG</t>
  </si>
  <si>
    <t>Holzhaus Sanspareil</t>
  </si>
  <si>
    <t>Huber &amp; Sohn GmbH &amp; Co. KG</t>
  </si>
  <si>
    <t>HUF HAUS GmbH &amp; Co. KG</t>
  </si>
  <si>
    <t>invivo haus GmbH</t>
  </si>
  <si>
    <t>ISARTALER HOLZHAUS</t>
  </si>
  <si>
    <t>KAMPA GmbH</t>
  </si>
  <si>
    <t>KEILHOFER GmbH</t>
  </si>
  <si>
    <t>Keitel-Haus GmbH</t>
  </si>
  <si>
    <t>Lechner Massivhaus GmbH</t>
  </si>
  <si>
    <t>Living Fertighaus GmbH</t>
  </si>
  <si>
    <t>massa haus GmbH</t>
  </si>
  <si>
    <t>Meisterstück Haus</t>
  </si>
  <si>
    <t>Meixner-Haus GmbH</t>
  </si>
  <si>
    <t>MRL Greenhouse</t>
  </si>
  <si>
    <t>MVS Ziegelbau GmbH</t>
  </si>
  <si>
    <t>Objektiv-Haus-Vertriebs GmbH</t>
  </si>
  <si>
    <t>OKAL Haus GmbH</t>
  </si>
  <si>
    <t>Opti-Haus Fertighaus GmbH</t>
  </si>
  <si>
    <t>ProHaus - eine Marke der Gussek-Haus Franz Gussek GmbH &amp; Co. KG</t>
  </si>
  <si>
    <t>R. Frammelsberger GmbH</t>
  </si>
  <si>
    <t>Regnauer Hausbau GmbH &amp; Co. KG</t>
  </si>
  <si>
    <t>RENSCH-HAUS GMBH</t>
  </si>
  <si>
    <t>Rötzer-Ziegel-Element-Haus GmbH</t>
  </si>
  <si>
    <t>ScanHaus Marlow GmbH</t>
  </si>
  <si>
    <t>Schäfer Fertighaus GmbH &amp; Co. KG</t>
  </si>
  <si>
    <t>SCHWABENHAUS GmbH &amp; Co. KG</t>
  </si>
  <si>
    <t>SchwörerHaus KG</t>
  </si>
  <si>
    <t>Stommel Haus GmbH</t>
  </si>
  <si>
    <t>STREIF Haus GmbH</t>
  </si>
  <si>
    <t>Suckfüll-Unser Energiesparhaus GmbH &amp; Co. KG</t>
  </si>
  <si>
    <t>TALBAU-Haus GmbH</t>
  </si>
  <si>
    <t>Tiroler Holzhaus GmbH</t>
  </si>
  <si>
    <t>VÖMA-BIO-BAU GMBH</t>
  </si>
  <si>
    <t>WeberHaus GmbH &amp; Co. KG</t>
  </si>
  <si>
    <t>WerkHaus</t>
  </si>
  <si>
    <t>Wolf Haus GmbH</t>
  </si>
  <si>
    <t>Wolf System GmbH</t>
  </si>
  <si>
    <t>ZEWOTHERM GmbH</t>
  </si>
  <si>
    <t>Ziegelmontagebau Johanni GmbH</t>
  </si>
  <si>
    <t>Land</t>
  </si>
  <si>
    <t>Ort</t>
  </si>
  <si>
    <t>Postleitzahl</t>
  </si>
  <si>
    <t>Straße</t>
  </si>
  <si>
    <t>Deutschland</t>
  </si>
  <si>
    <t>Burkardroth</t>
  </si>
  <si>
    <t>Hohenackerstr. 23</t>
  </si>
  <si>
    <t>Simmern</t>
  </si>
  <si>
    <t>Rödelbachstraße 5</t>
  </si>
  <si>
    <t>Wörth a. d. Donau</t>
  </si>
  <si>
    <t>Gewerbepark B4</t>
  </si>
  <si>
    <t>Neubrandenburg</t>
  </si>
  <si>
    <t>Friedländer Weg 5</t>
  </si>
  <si>
    <t>Erkheim</t>
  </si>
  <si>
    <t>Alpenweg 25</t>
  </si>
  <si>
    <t>Poing</t>
  </si>
  <si>
    <t>Senator-Gerauer-Str. 25</t>
  </si>
  <si>
    <t>Alzenau</t>
  </si>
  <si>
    <t>Märkerstr. 2a</t>
  </si>
  <si>
    <t>Vöhringen</t>
  </si>
  <si>
    <t>Rosenfelder Straße 100</t>
  </si>
  <si>
    <t>Alfdorf</t>
  </si>
  <si>
    <t>Leintalweg 5</t>
  </si>
  <si>
    <t>Schlüchtern</t>
  </si>
  <si>
    <t>Am Distelrasen 2</t>
  </si>
  <si>
    <t>Gerchsheim</t>
  </si>
  <si>
    <t>Am Geißgraben 6</t>
  </si>
  <si>
    <t>Netphen-Hainchen</t>
  </si>
  <si>
    <t>Vorm Eichhölzchen 10</t>
  </si>
  <si>
    <t>Flensburg-Handewitt</t>
  </si>
  <si>
    <t>Heideland-Ost 7</t>
  </si>
  <si>
    <t>Berlin</t>
  </si>
  <si>
    <t>Justus-von-Liebig-Straße 7</t>
  </si>
  <si>
    <t>Singen-Bohlingen</t>
  </si>
  <si>
    <t>Zur Mühle 7</t>
  </si>
  <si>
    <t>Elben/Westerwald</t>
  </si>
  <si>
    <t>Talstraße 1</t>
  </si>
  <si>
    <t>Schönwalde-Glien</t>
  </si>
  <si>
    <t>Willibald-Alexis-Str. 56</t>
  </si>
  <si>
    <t>Uehlfeld</t>
  </si>
  <si>
    <t>Steigerwaldstraße 8</t>
  </si>
  <si>
    <t>Landau in der Pfalz</t>
  </si>
  <si>
    <t>Am Kugelfang 1</t>
  </si>
  <si>
    <t>Stefan-George-Ring 29</t>
  </si>
  <si>
    <t>Oberrot-Scheuerhalden</t>
  </si>
  <si>
    <t>Sturzbergstraße 40-42</t>
  </si>
  <si>
    <t>Frankenberg/Eder</t>
  </si>
  <si>
    <t>Auestraße 45</t>
  </si>
  <si>
    <t>Neunkhausen/Westerwald</t>
  </si>
  <si>
    <t>Hauptstraße 46</t>
  </si>
  <si>
    <t>Bodenwöhr</t>
  </si>
  <si>
    <t>Rathausplatz 4-6</t>
  </si>
  <si>
    <t>Grebenau 1</t>
  </si>
  <si>
    <t>Schlitzer-Straße 9-11</t>
  </si>
  <si>
    <t>Österreich</t>
  </si>
  <si>
    <t>Griffen</t>
  </si>
  <si>
    <t>Gewerbestr. 3</t>
  </si>
  <si>
    <t>Roding/Altenkreith</t>
  </si>
  <si>
    <t>Sanddickicht 12</t>
  </si>
  <si>
    <t>Nordhorn</t>
  </si>
  <si>
    <t>Euregiostraße 7</t>
  </si>
  <si>
    <t>Falkenberg</t>
  </si>
  <si>
    <t>Industriestraße 8</t>
  </si>
  <si>
    <t>Oberleichtersbach</t>
  </si>
  <si>
    <t>Ludwig-Weber-Str. 18</t>
  </si>
  <si>
    <t>Furth/Landshut</t>
  </si>
  <si>
    <t>Prälat-Roderer-Str. 1</t>
  </si>
  <si>
    <t>Lehrte</t>
  </si>
  <si>
    <t>Zum Meersefeld 4</t>
  </si>
  <si>
    <t>Bad Vilbel</t>
  </si>
  <si>
    <t>Ludwig-Erhard-Str. 49</t>
  </si>
  <si>
    <t>Ludwig-Erhard-Straße 48</t>
  </si>
  <si>
    <t>Bachmehring</t>
  </si>
  <si>
    <t>Wasserburger Str. 4</t>
  </si>
  <si>
    <t>Hartenfels</t>
  </si>
  <si>
    <t>Franz-Huf-Straße 1</t>
  </si>
  <si>
    <t>Landsberg am Lech</t>
  </si>
  <si>
    <t>Lechwiesenstr. 13</t>
  </si>
  <si>
    <t>Holzkirchen</t>
  </si>
  <si>
    <t>Münchner Straße 56</t>
  </si>
  <si>
    <t>Waldhausen</t>
  </si>
  <si>
    <t>KAMPA-Platz 1</t>
  </si>
  <si>
    <t>Zwiesel</t>
  </si>
  <si>
    <t>Lohmannmühlweg 40</t>
  </si>
  <si>
    <t>Rot am See/Brettheim</t>
  </si>
  <si>
    <t>Reubacher Straße 23</t>
  </si>
  <si>
    <t>Sulz/Neckar</t>
  </si>
  <si>
    <t>Meboldstraße 7</t>
  </si>
  <si>
    <t>Uehlfeld/Aisch</t>
  </si>
  <si>
    <t>Heidenheim/Brenz</t>
  </si>
  <si>
    <t>Aufhausener Straße 29</t>
  </si>
  <si>
    <t>Donaueschingen</t>
  </si>
  <si>
    <t>Hüfinger Str. 32</t>
  </si>
  <si>
    <t>Georgensgmünd</t>
  </si>
  <si>
    <t>Pleinfelder Straße 64</t>
  </si>
  <si>
    <t>Argenthaler Str. 7</t>
  </si>
  <si>
    <t>Hameln</t>
  </si>
  <si>
    <t>Otto-Körting-Straße 3</t>
  </si>
  <si>
    <t>Wölfersheim</t>
  </si>
  <si>
    <t>Wiesenstr. 22</t>
  </si>
  <si>
    <t>Montabaur</t>
  </si>
  <si>
    <t>Stauffenbergallee 4</t>
  </si>
  <si>
    <t>Ludwig-Erhard-Str. 57</t>
  </si>
  <si>
    <t>Simmern/Hunsrück</t>
  </si>
  <si>
    <t>Argenthaler Straße 7</t>
  </si>
  <si>
    <t>Niedernhausen</t>
  </si>
  <si>
    <t>Fasanenweg 15</t>
  </si>
  <si>
    <t>Medebach</t>
  </si>
  <si>
    <t>Kolpingstr. 3</t>
  </si>
  <si>
    <t>Euregio Straße 7</t>
  </si>
  <si>
    <t>Oberkirch</t>
  </si>
  <si>
    <t>Esperanto Str. 15</t>
  </si>
  <si>
    <t>Seebruck/Chiemsee</t>
  </si>
  <si>
    <t>Pullacher Straße 11</t>
  </si>
  <si>
    <t>Kalbach-Uttrichshausen</t>
  </si>
  <si>
    <t>Mottener Straße 13</t>
  </si>
  <si>
    <t>Rötz</t>
  </si>
  <si>
    <t>Hafnerstraße 14</t>
  </si>
  <si>
    <t>Italien</t>
  </si>
  <si>
    <t>Kiens/Südtirol</t>
  </si>
  <si>
    <t>Handwerkerzone 4</t>
  </si>
  <si>
    <t>Marlow</t>
  </si>
  <si>
    <t>Carl-Kossow-Str. 46</t>
  </si>
  <si>
    <t>Nüdlingen</t>
  </si>
  <si>
    <t>Mühlweg 6</t>
  </si>
  <si>
    <t>Heringen</t>
  </si>
  <si>
    <t>Industriestraße 2</t>
  </si>
  <si>
    <t>Hohenstein-Oberstetten</t>
  </si>
  <si>
    <t>Hans-Schwörer-Straße 8</t>
  </si>
  <si>
    <t>Neukirchen-Seelscheid</t>
  </si>
  <si>
    <t>Sternstr. 28</t>
  </si>
  <si>
    <t>Weinsheim/Eifel</t>
  </si>
  <si>
    <t>Josef-Streif-Str. 1</t>
  </si>
  <si>
    <t>Nieheim</t>
  </si>
  <si>
    <t>Alersfelde 79</t>
  </si>
  <si>
    <t>Weissach im Tal</t>
  </si>
  <si>
    <t>In der Zangershalde 6</t>
  </si>
  <si>
    <t>Silz</t>
  </si>
  <si>
    <t>Fabrikstraße 4</t>
  </si>
  <si>
    <t>Schöffengrund 2</t>
  </si>
  <si>
    <t>Kellerweg 4</t>
  </si>
  <si>
    <t>Rheinau-Linx</t>
  </si>
  <si>
    <t>Am Erlenpark 1</t>
  </si>
  <si>
    <t>Amalienstr. 15</t>
  </si>
  <si>
    <t>Burkardroth-Gefäll</t>
  </si>
  <si>
    <t>Koppenmühle</t>
  </si>
  <si>
    <t>Osterhofen</t>
  </si>
  <si>
    <t>Am Stadtwald 20</t>
  </si>
  <si>
    <t>Remagen</t>
  </si>
  <si>
    <t>Konrad-Zuse-Ring 34-41</t>
  </si>
  <si>
    <t>Deisenhausen</t>
  </si>
  <si>
    <t>Günztalstr. 120</t>
  </si>
  <si>
    <t>Konzern</t>
  </si>
  <si>
    <t>DFH Haus GmbH</t>
  </si>
  <si>
    <t>nein</t>
  </si>
  <si>
    <t>Gründung</t>
  </si>
  <si>
    <t>Häuser pro Jahr</t>
  </si>
  <si>
    <t>Gewinn</t>
  </si>
  <si>
    <t>Umsatz</t>
  </si>
  <si>
    <t>Mitarbeiter</t>
  </si>
  <si>
    <t>ADCURAM Fertigbautechnik Holding AG</t>
  </si>
  <si>
    <t>Goldman Sachs</t>
  </si>
  <si>
    <t>GS Engineering &amp; Construction Corp</t>
  </si>
  <si>
    <t>ehemals DFH Haus GmbH</t>
  </si>
  <si>
    <t>Muttergesellschaft in Österreich</t>
  </si>
  <si>
    <t>Muttergesellschaft in UK</t>
  </si>
  <si>
    <t>Kitzlinger Haus</t>
  </si>
  <si>
    <t>Lechner Group GmbH</t>
  </si>
  <si>
    <t>Wolf Gruppe</t>
  </si>
  <si>
    <t>Erstgespräch</t>
  </si>
  <si>
    <t>Art der Leistung</t>
  </si>
  <si>
    <t>Kategorie</t>
  </si>
  <si>
    <t>Planung, Bauleitung</t>
  </si>
  <si>
    <t>Grundstücksbesichtigung</t>
  </si>
  <si>
    <t>Grundstücksbesichtigung vor Abgabe eines verbindlichen Angebotes als Grundlage zur Kalkulation der Bauleis- tungen</t>
  </si>
  <si>
    <t>Beschriebene Leistung</t>
  </si>
  <si>
    <t>Fragen und Bemerkungen</t>
  </si>
  <si>
    <t>Allgemeine Angaben</t>
  </si>
  <si>
    <t>Baustelleneinrichtung</t>
  </si>
  <si>
    <t>Bauschutt- und Abfallbeseitigung</t>
  </si>
  <si>
    <t>Bereitstellung Baustrom, Bauwasser,
einschließlich Verbrauchskosten</t>
  </si>
  <si>
    <t>Baustellensicherung (Bauzaun)</t>
  </si>
  <si>
    <t>Rohbauarbeiten</t>
  </si>
  <si>
    <t>Ausführungsart mit genauer Beschrei-
bung in Bezug auf Wasserverhältnisse
und Baugrund</t>
  </si>
  <si>
    <t>Abdichtungsart (z.B. wasserundurch-
lässiger Beton, Bitumenspachtelmas-
se, Dichtungsbahnen) dem vorhande-
nen Lastfall entsprechend</t>
  </si>
  <si>
    <t>Dränage (sofern erforderlich) verle-
gen, einschließlich Sammelschacht
zur Versickerung oder sonstige Ablei-
tung</t>
  </si>
  <si>
    <t>Innenwände: Art und Güte des ver-
wendeten Materials, Angaben zur
Bauweise (z.B. Kalksandsteinmauer-
werk)</t>
  </si>
  <si>
    <t>Innen- und innere Außenwandober-
flächen (z.B. Putz, Rohmauerwerk,
Sichtmauerwerk)</t>
  </si>
  <si>
    <t>Lichtschächte mit Angaben zur Ent-
wässerung und Nachweis der ausrei-
chenden Bemessung der Versicke-
rung</t>
  </si>
  <si>
    <t>Kellerdeckenuntersicht (z.B. Roh-
decke, Fugen verspachtelt, verputzt)</t>
  </si>
  <si>
    <t>Bei beheizten Räumen: Wärmedäm- mung der Außenwände (z.B. durch hochdämmendes Mauerwerk oder zusätzlich außen angebracht) entspre- chend Berechnung nach Energieein- sparverordnung (EnEV))</t>
  </si>
  <si>
    <t>Bei beheizten Räumen: Wärmedäm- mung auf der Kellersohle (unter dem Estrich) oder unter der Kellersohle, entsprechend EnEV</t>
  </si>
  <si>
    <t>Bei nicht beheizten Räumen: Wärme-
dämmung der Decke und der anderen
angrenzenden Bauteile, entsprechend
EnEV oder besser</t>
  </si>
  <si>
    <t>Wärmedämmung der Außenwände
(Art, Material, Dicke)</t>
  </si>
  <si>
    <t>Putzsystem, Struktur der Oberfläche
(Korngröße)</t>
  </si>
  <si>
    <t>Oberflächengestaltung der Raum- seiten (innen) (z.B. Tapeten, Wand- fliesen, Oberflächen geputzt oder gespachtelt. Einheitspreis für Tape- ten, Fliesen o. ä. zur Bewertung bei Alternativausführungen)</t>
  </si>
  <si>
    <t>Oberflächengestaltung (z.B. Tapeten,
Wandfliesen, Oberflächen geputzt
oder gespachtelt. Einheitspreis für
Tapeten, Fliesen o. ä. zur Bewertung
bei Alternativausführungen)</t>
  </si>
  <si>
    <t>Oberflächengestaltung der Decken-
untersicht (z.B. Fertigteilfugen ver-
spachtelt, Decken tapeziert)</t>
  </si>
  <si>
    <t>Fußbodenaufbau: Material, Oberflä- che, Wärme-/Trittschalldämmung. Angaben zu Bodenbelägen, Höhen- angaben bei unterschiedlichen Bodenbelägen, Abdichtung in Feucht- räumen</t>
  </si>
  <si>
    <t>Material der Dachdeckung
(z.B. Ziegel, Betondachsteine), oder
Dachabdichtung</t>
  </si>
  <si>
    <t>Aufbau mit Angaben der Wärmedäm-
mung, Lage, Dicke, Art und Güte der
Wärmedämmung. (z.B. Zwischen-
sparrendämmung) entsprechend
EnEV oder besser</t>
  </si>
  <si>
    <t>Dachentwässerung (z.B. Dachrinnen
aus Zink, Kupfer. Anordnung der Fall-
rohre, Ende der Fallrohre über dem
Boden oder Anschluss an Entwässe-
rungssystem)</t>
  </si>
  <si>
    <t>Verglasungen (Wärme-/Schall-/Ein- bruchschutz).</t>
  </si>
  <si>
    <t>Genaue Beschreibung des Zubehörs,
Oliven (Griffe), Rollläden (Wärme-/ Schall-/Einbruchschutz),</t>
  </si>
  <si>
    <t>Genaue Beschreibung des Zubehörs,
Drückergarnituren, Schlösser, Vergla-
sungen (Wärme-/Schall-/Einbruch-
schutz)</t>
  </si>
  <si>
    <t>Genaue Beschreibung des Zubehörs,
Drückergarnituren</t>
  </si>
  <si>
    <t>Haustechnische Anlagen</t>
  </si>
  <si>
    <t>Art des Kessels (z.B. Brennwertkes-
sel) Lage des Kessels (Keller, Dach-
geschoss)</t>
  </si>
  <si>
    <t>Nutzung von erneuerbaren Energien
zu Heizzwecken (Wärmepumpe,
Boden/ Wasser/Luft/ Sonne)</t>
  </si>
  <si>
    <t>Heizkörper: genaue Beschreibung, Muster oder Prospekte</t>
  </si>
  <si>
    <t>Fußbodenheizung: Material, Anzahl der Heizkreise, Einzelraumregelung mit Thermostat in den Räumen</t>
  </si>
  <si>
    <t>Raumtemperaturregelung (z.B. Ther- mostatventile, Raumthermostat)</t>
  </si>
  <si>
    <t>Genaue Beschreibung der Anlage:
Volumen des Speichers (min. 120 l),
Zirkulationsleitung</t>
  </si>
  <si>
    <t>Weitere Entlüftung (z.B. Dunstabzugs-
haube)</t>
  </si>
  <si>
    <t>Material der verlegten Leitungen,
Filter im Trinkwasseranschluss,</t>
  </si>
  <si>
    <t>Sanitärobjekte: Waschbecken,
Wannen, WC-Becken mit detaillierter
Beschreibung, Prospekte, Muster,
genaue Herstellerangaben mit
Typenbezeichnung</t>
  </si>
  <si>
    <t>Zubehör (WC-Sitz, Duschkabine) mit
detaillierter Beschreibung, Prospekte,
Muster,</t>
  </si>
  <si>
    <t>Außenwasserhahn, gesonderter
Wasserzähler</t>
  </si>
  <si>
    <t>Nutzung regenerativer Energien, z. B. Photovoltaikanlage</t>
  </si>
  <si>
    <t>Anzahl der Stromkreise</t>
  </si>
  <si>
    <t>Anzahl der Steckdosen, Schalter, Lichtauslässe</t>
  </si>
  <si>
    <t>Schutzsysteme (FI-Schalter)</t>
  </si>
  <si>
    <t>Schwachstrom/Kommunikation</t>
  </si>
  <si>
    <t>Antennenanschlüsse mit Anzahl der
Steckdosen</t>
  </si>
  <si>
    <t>Telefonleitungen im Haus mit Anzahl
der Steckdosen</t>
  </si>
  <si>
    <t>EDV-Netzwerkanschlüsse</t>
  </si>
  <si>
    <t>Gebäudeleittechnik-Systeme</t>
  </si>
  <si>
    <t>Gegensprechanlage/Türklingel</t>
  </si>
  <si>
    <t>Ver- und Entsorgungsanlagen auf dem eigenen Grundstück (z. B. Wasser, Abwasser, Strom, Gas, Telekommuni- kation)</t>
  </si>
  <si>
    <t>Müllstandplatz</t>
  </si>
  <si>
    <t>Bestandszeichnungen der techni-
schen Gebäudeausrüstung</t>
  </si>
  <si>
    <t>Schornsteinfegerabnahmeprotokoll</t>
  </si>
  <si>
    <t>Protokoll über die Bodenverdichtung der Baugrubensohle und der Baugru- benverfüllung</t>
  </si>
  <si>
    <t>Protokoll über die Herstellung der Ab- dichtung (Verbrauch, Schichtdicken, Trocknungsprüfung)</t>
  </si>
  <si>
    <t>Protokoll über die Prüfung der Luft- dichtheit der Gebäudehülle</t>
  </si>
  <si>
    <t>Protokoll über die Prüfung der
elektrischen Sicherheitseinrichtungen</t>
  </si>
  <si>
    <t>Gewährsbescheinigungen über
die mangelfreie Ausführung aller
Bauleistungen</t>
  </si>
  <si>
    <t>Energiebedarfsausweis nach EnEV</t>
  </si>
  <si>
    <t>Nachweise über die Unbedenklichkeit
verwendeter Baustoffe und Materialien</t>
  </si>
  <si>
    <t>Bedienungsanleitungen</t>
  </si>
  <si>
    <t>Nachweis über Güte- oder Qualitäts-
überwachungssysteme</t>
  </si>
  <si>
    <t>Baugrundgutachten, Grundstückslage
in Bezug auf Eignung zur Bebauung,
Prüfung der Befahrbarkeit
mit Baufahrzeugen</t>
  </si>
  <si>
    <t>Entwurfs- und Genehmigungs- unterlagen
Voruntersuchungen</t>
  </si>
  <si>
    <t>Erstellen eines Lageplans durch eine
amtliche Vermessungsstelle oder ein
dazu öffentlich bestelltes Vermes-
sungsbüro</t>
  </si>
  <si>
    <t>Amtlicher Lageplan</t>
  </si>
  <si>
    <t>Zeichnungen und Berechnungen
gemäß Landesbauordnung und
Bauvorlagenverordnung</t>
  </si>
  <si>
    <t>Planunterlagen</t>
  </si>
  <si>
    <t>Werkplanung im Maßstab 1 : 50</t>
  </si>
  <si>
    <t>Ausführungsplanung</t>
  </si>
  <si>
    <t>Werk- und Installationspläne</t>
  </si>
  <si>
    <t>Fachplanung für Haustechnik (Sanitär, Heizung, Lüftung)</t>
  </si>
  <si>
    <t>Bauleitung gemäß Landesbauordnung</t>
  </si>
  <si>
    <t>Bauleitung</t>
  </si>
  <si>
    <t>Beantragung, Planung, Ausführungsüberwachung</t>
  </si>
  <si>
    <t>Anschlüsse Medien</t>
  </si>
  <si>
    <t>Bauleistungsversicherung,
Bauherrenhaftpflichtversicherung,
Feuerrohbauversicherung, Bauhelfer-
Unfallversicherung</t>
  </si>
  <si>
    <t>Versicherungsschutz während der
Bauphase</t>
  </si>
  <si>
    <t>Gebäudeabmessungen,Wohnfläche, Raumhöhen (Fertigmaße, nicht Roh- baumaße)</t>
  </si>
  <si>
    <t>Gebäudedaten</t>
  </si>
  <si>
    <t>Gesamtansichten, Grundrisse,
Schnitte</t>
  </si>
  <si>
    <t>Darstellung des Objektes</t>
  </si>
  <si>
    <t>Energetischer Standard</t>
  </si>
  <si>
    <t>Normale Anforderungen, erhöhte An-
forderungen für Luft- und Trittschall-
dämmung (z.B. auch im eigenen
Wohnbereich)</t>
  </si>
  <si>
    <t>Schallschutztechnischer Standard</t>
  </si>
  <si>
    <t>Zugang für Baufahrzeuge, Material- und Aushubbodenlager, Kranstandplätze</t>
  </si>
  <si>
    <t>Vorbereitung Baugrundstück, Baustelleneinrichtung</t>
  </si>
  <si>
    <t>Errichten von Schnurgerüsten</t>
  </si>
  <si>
    <t>Einmessung</t>
  </si>
  <si>
    <t>Baustellen-WC,
einschließlich Unterhaltung</t>
  </si>
  <si>
    <t>Lastfall gemäß Baugrundgutachten
(z.B. gegen Bodenfeuchtigkeit, zeit-
weise drückendes oder drückendes
Wasser)</t>
  </si>
  <si>
    <t>Gründung, Abdichtung</t>
  </si>
  <si>
    <t>Außenwände: Art und Güte des
verwendeten Materials, Angaben zur
Bauweise (z.B. Kalksandsteinmauer-
werk)</t>
  </si>
  <si>
    <t>Keller</t>
  </si>
  <si>
    <t>Wärmedämmung der Bodenplatte,
entsprechend EnEV oder besser</t>
  </si>
  <si>
    <t>Bodenplatten von
nichtunterkellerten Gebäuden</t>
  </si>
  <si>
    <t>Art und Güte des verwendeten
Materials, Angaben zur Bauweise
(z.B. Porosiertes Ziegelmauerwerk)</t>
  </si>
  <si>
    <t>Außenwände Erd-, Dachgeschoss,
Haustrennwände</t>
  </si>
  <si>
    <t>Art und Güte des verwendeten Mate-
rials, Angaben zur Bauweise,
(z.B. Mauerwerk wie Außenwände, Gipskartonständerwerk)</t>
  </si>
  <si>
    <t>Innenwände</t>
  </si>
  <si>
    <t>Konstruktion der Rohdecken
(z.B. Vollbetondecken, Halbfertigteil-
decken, Spannbeton, Holzbalken-
decken)</t>
  </si>
  <si>
    <t>Geschossdecken und Fußböden</t>
  </si>
  <si>
    <t>genaue Beschreibung der Konstruk-
tion mit Materialangaben, Oberflä-
chen, Wandanschlüsse (Zeichnungen, Prospekte, Fotos)</t>
  </si>
  <si>
    <t>Innentreppen</t>
  </si>
  <si>
    <t>Dachform (z.B. Flachdach, Steildach),
Dachkonstruktion (z.B. Holzsparren-
dach)</t>
  </si>
  <si>
    <t>Dach</t>
  </si>
  <si>
    <t>Material der Fenster: Holz (Holzart angegeben), Kunststoff (Wärme-/ Schall-/Einbruchschutz) Öffnungsrichtung: (z.B. Drehkipp- fenster, fester Flügel), Farbe, Ober- flächengestaltung (Prospekte, Fotos, Muster) Montage: (z.B. nach RAL, ift-Rosenheim)</t>
  </si>
  <si>
    <t>Fenster</t>
  </si>
  <si>
    <t>Material und Bauweise (z.B. Echtholz,
Kunststoff), Wärmeschutz</t>
  </si>
  <si>
    <t>Außentüren</t>
  </si>
  <si>
    <t>Material: Holz (Holzart angegeben),
Kunststoff, Bauweise (z.B. Türblatt
Röhrenspanplatte), Oberfläche:
Farbe, Holzfurnier oder Folie (Dekor)</t>
  </si>
  <si>
    <t>Innentüren</t>
  </si>
  <si>
    <t>Art der Konstruktion und gewähltes
Material, Geländer, barrierefreier
Zugang</t>
  </si>
  <si>
    <t>Balkone, Loggien, Terrassen, Win- tergärten</t>
  </si>
  <si>
    <t>Heizungssystem (z.B. Warmwasser-
heizung mit Kessel, Erdwärmeheizung)</t>
  </si>
  <si>
    <t>Heizung</t>
  </si>
  <si>
    <t>Trinkwassererwärmung</t>
  </si>
  <si>
    <t>Art der Lüftung (z.B. freie Fenster-
lüftung, ventilatorgestützte Lüftung
mit/ohne Wärmerückgewinnung)</t>
  </si>
  <si>
    <t>Lüftung</t>
  </si>
  <si>
    <t>Ausstattung mit Anschlüssen: Geschirrspüler, Waschmaschine, Ausguss im Kellergeschoss, Rückstausicherung bei Objekten im Keller, Fußbodenabläufe</t>
  </si>
  <si>
    <t>Sanitäre Installationen</t>
  </si>
  <si>
    <t>Detaillierte Beschreibung (z.B. üb-
licher Ausstattungsstandard nach
HEA/RAL Ausstattungswert 2)</t>
  </si>
  <si>
    <t>Elektroanlage Starkstrom</t>
  </si>
  <si>
    <t>Grünflächen</t>
  </si>
  <si>
    <t>Baugenehmigung mit Anlagen
(statische Berechnungen, Wärme-
schutzberechnungen, Wohnflächen,
Kubatur)</t>
  </si>
  <si>
    <t>Genehmigungsunterlagen</t>
  </si>
  <si>
    <t>Protokoll der bauaufsichtlichen
Gebrauchsabnahme</t>
  </si>
  <si>
    <t>Abnahmeprotokolle</t>
  </si>
  <si>
    <t>Garantieurkunden für die Haustech-
nik (Elektro, Sanitär, Heizung, ggfs.
Lüftung, etc.)</t>
  </si>
  <si>
    <t>Weitere Unterlagen</t>
  </si>
  <si>
    <t>Übergabe von Abnahmen und technischen Nachweisen</t>
  </si>
  <si>
    <t>Baufluchtlinien- und ggf. Höhenattest des Vermessungsingenieurs</t>
  </si>
  <si>
    <t>Unterkategorie</t>
  </si>
  <si>
    <t>EnEV, KfW 55, KfW 40, Passivhaus
Heizenergiebedarf 
 Bitte Angaben in kWh/(m2a)</t>
  </si>
  <si>
    <t>Häuser pro Mitarbeiter</t>
  </si>
  <si>
    <t>Anbieter A</t>
  </si>
  <si>
    <t>Anbieter B</t>
  </si>
  <si>
    <t>Anbieter C</t>
  </si>
  <si>
    <t>Anbieter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</si>
</sst>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002060"/>
        <bgColor theme="5"/>
      </patternFill>
    </fill>
    <fill>
      <patternFill patternType="solid">
        <fgColor theme="8" tint="-0.249977111117893"/>
        <bgColor theme="5" tint="0.59999389629810485"/>
      </patternFill>
    </fill>
    <fill>
      <patternFill patternType="solid">
        <fgColor theme="8" tint="-0.249977111117893"/>
        <bgColor theme="5" tint="0.79998168889431442"/>
      </patternFill>
    </fill>
    <fill>
      <patternFill patternType="solid">
        <fgColor theme="8" tint="0.39997558519241921"/>
        <bgColor theme="5" tint="0.79998168889431442"/>
      </patternFill>
    </fill>
    <fill>
      <patternFill patternType="solid">
        <fgColor theme="8" tint="0.39997558519241921"/>
        <bgColor theme="5" tint="0.59999389629810485"/>
      </patternFill>
    </fill>
    <fill>
      <patternFill patternType="solid">
        <fgColor theme="8" tint="0.59999389629810485"/>
        <bgColor theme="5" tint="0.79998168889431442"/>
      </patternFill>
    </fill>
    <fill>
      <patternFill patternType="solid">
        <fgColor theme="8" tint="0.59999389629810485"/>
        <bgColor theme="5" tint="0.59999389629810485"/>
      </patternFill>
    </fill>
    <fill>
      <patternFill patternType="solid">
        <fgColor theme="0" tint="-0.14999847407452621"/>
        <bgColor theme="5" tint="0.79998168889431442"/>
      </patternFill>
    </fill>
    <fill>
      <patternFill patternType="solid">
        <fgColor theme="0" tint="-0.249977111117893"/>
        <bgColor theme="5" tint="0.59999389629810485"/>
      </patternFill>
    </fill>
  </fills>
  <borders count="18">
    <border>
      <left/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medium">
        <color theme="1"/>
      </right>
      <top style="thick">
        <color theme="0"/>
      </top>
      <bottom/>
      <diagonal/>
    </border>
    <border>
      <left style="thin">
        <color theme="0"/>
      </left>
      <right style="medium">
        <color theme="1"/>
      </right>
      <top style="thin">
        <color theme="0"/>
      </top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medium">
        <color theme="1"/>
      </right>
      <top/>
      <bottom style="thick">
        <color theme="0"/>
      </bottom>
      <diagonal/>
    </border>
    <border>
      <left style="medium">
        <color theme="1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8">
    <xf numFmtId="0" fontId="0" fillId="0" borderId="0" xfId="0"/>
    <xf numFmtId="164" fontId="0" fillId="0" borderId="0" xfId="1" applyNumberFormat="1" applyFont="1"/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top" wrapText="1"/>
    </xf>
    <xf numFmtId="2" fontId="0" fillId="0" borderId="0" xfId="0" applyNumberFormat="1"/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2" borderId="4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3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6" xfId="0" applyFill="1" applyBorder="1" applyAlignment="1">
      <alignment vertical="top" wrapText="1"/>
    </xf>
    <xf numFmtId="0" fontId="4" fillId="5" borderId="1" xfId="0" applyFont="1" applyFill="1" applyBorder="1" applyAlignment="1">
      <alignment vertical="top" wrapText="1"/>
    </xf>
    <xf numFmtId="0" fontId="4" fillId="6" borderId="4" xfId="0" applyFont="1" applyFill="1" applyBorder="1" applyAlignment="1">
      <alignment vertical="top" wrapText="1"/>
    </xf>
    <xf numFmtId="0" fontId="4" fillId="6" borderId="5" xfId="0" applyFont="1" applyFill="1" applyBorder="1" applyAlignment="1">
      <alignment vertical="top" wrapText="1"/>
    </xf>
    <xf numFmtId="0" fontId="4" fillId="5" borderId="2" xfId="0" applyFont="1" applyFill="1" applyBorder="1" applyAlignment="1">
      <alignment vertical="top" wrapText="1"/>
    </xf>
    <xf numFmtId="0" fontId="0" fillId="9" borderId="3" xfId="0" applyFill="1" applyBorder="1" applyAlignment="1">
      <alignment vertical="top" wrapText="1"/>
    </xf>
    <xf numFmtId="0" fontId="0" fillId="10" borderId="3" xfId="0" applyFill="1" applyBorder="1" applyAlignment="1">
      <alignment vertical="top" wrapText="1"/>
    </xf>
    <xf numFmtId="0" fontId="4" fillId="5" borderId="11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0" fontId="3" fillId="4" borderId="13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 wrapText="1"/>
    </xf>
    <xf numFmtId="0" fontId="0" fillId="7" borderId="7" xfId="0" applyFill="1" applyBorder="1" applyAlignment="1">
      <alignment horizontal="left" vertical="top" wrapText="1"/>
    </xf>
    <xf numFmtId="0" fontId="0" fillId="7" borderId="8" xfId="0" applyFill="1" applyBorder="1" applyAlignment="1">
      <alignment horizontal="left" vertical="top" wrapText="1"/>
    </xf>
    <xf numFmtId="0" fontId="4" fillId="6" borderId="16" xfId="0" applyFont="1" applyFill="1" applyBorder="1" applyAlignment="1">
      <alignment horizontal="left" vertical="top" wrapText="1"/>
    </xf>
    <xf numFmtId="0" fontId="0" fillId="7" borderId="17" xfId="0" applyFill="1" applyBorder="1" applyAlignment="1">
      <alignment vertical="top" wrapText="1"/>
    </xf>
    <xf numFmtId="0" fontId="0" fillId="8" borderId="17" xfId="0" applyFill="1" applyBorder="1" applyAlignment="1">
      <alignment vertical="top" wrapText="1"/>
    </xf>
    <xf numFmtId="0" fontId="4" fillId="5" borderId="16" xfId="0" applyFont="1" applyFill="1" applyBorder="1" applyAlignment="1">
      <alignment horizontal="left" vertical="top" wrapText="1"/>
    </xf>
    <xf numFmtId="0" fontId="0" fillId="8" borderId="17" xfId="0" applyFill="1" applyBorder="1" applyAlignment="1">
      <alignment horizontal="left" vertical="top" wrapText="1"/>
    </xf>
    <xf numFmtId="0" fontId="0" fillId="7" borderId="17" xfId="0" applyFill="1" applyBorder="1" applyAlignment="1">
      <alignment vertical="top" wrapText="1"/>
    </xf>
    <xf numFmtId="0" fontId="4" fillId="6" borderId="16" xfId="0" applyFont="1" applyFill="1" applyBorder="1" applyAlignment="1">
      <alignment vertical="top" wrapText="1"/>
    </xf>
    <xf numFmtId="0" fontId="0" fillId="7" borderId="17" xfId="0" applyFill="1" applyBorder="1" applyAlignment="1">
      <alignment horizontal="left" vertical="top" wrapText="1"/>
    </xf>
    <xf numFmtId="0" fontId="0" fillId="11" borderId="3" xfId="0" applyFill="1" applyBorder="1" applyAlignment="1">
      <alignment vertical="top" wrapText="1"/>
    </xf>
    <xf numFmtId="0" fontId="0" fillId="11" borderId="12" xfId="0" applyFill="1" applyBorder="1" applyAlignment="1">
      <alignment vertical="top" wrapText="1"/>
    </xf>
    <xf numFmtId="0" fontId="0" fillId="11" borderId="10" xfId="0" applyFill="1" applyBorder="1" applyAlignment="1">
      <alignment vertical="top" wrapText="1"/>
    </xf>
    <xf numFmtId="0" fontId="0" fillId="12" borderId="3" xfId="0" applyFill="1" applyBorder="1" applyAlignment="1">
      <alignment vertical="top" wrapText="1"/>
    </xf>
    <xf numFmtId="0" fontId="0" fillId="12" borderId="12" xfId="0" applyFill="1" applyBorder="1" applyAlignment="1">
      <alignment vertical="top" wrapText="1"/>
    </xf>
    <xf numFmtId="0" fontId="0" fillId="12" borderId="10" xfId="0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majorTickMark val="out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olorStr">
        <cx:f>_xlchart.v5.2</cx:f>
        <cx:nf>_xlchart.v5.4</cx:nf>
      </cx:strDim>
      <cx:strDim type="cat">
        <cx:f>_xlchart.v5.3</cx:f>
        <cx:nf>_xlchart.v5.1</cx:nf>
      </cx:strDim>
    </cx:data>
  </cx:chartData>
  <cx:chart>
    <cx:plotArea>
      <cx:plotAreaRegion>
        <cx:series layoutId="regionMap" uniqueId="{6CA6C193-3E09-1E4D-A043-0892571EF304}">
          <cx:tx>
            <cx:txData>
              <cx:f>_xlchart.v5.0</cx:f>
              <cx:v>Anbieter</cx:v>
            </cx:txData>
          </cx:tx>
          <cx:dataLabels>
            <cx:visibility seriesName="0" categoryName="0" value="1"/>
          </cx:dataLabels>
          <cx:dataId val="0"/>
          <cx:layoutPr>
            <cx:regionLabelLayout val="showAll"/>
            <cx:geography viewedRegionType="dataOnly" cultureLanguage="en-GB" cultureRegion="DE" attribution="Powered by Bing">
              <cx:geoCache provider="{E9337A44-BEBE-4D9F-B70C-5C5E7DAFC167}">
                <cx:binary>3HzZctxIku2v0PRcYAGBWNu62mwiAOTOfRNfYCku2BHYt5+Zl/mM+9Y/dj25ipRUpVLVmI2aWpmZ
CAQiDo4fP+7gP2+Gf9ykd9tqb8jSvP7HzfDbh7Bpin/8+mt9E95l23o/i24qXev7Zv9GZ7/q+/vo
5u7X22rbR3nwKzIt/OtNuK2au+HDv/4JowV3eq1vtk2k8+P2rhpP7uo2berfee+rb+3d6DZvdocH
MNJvH5y7toEZpdv89sNeoetmmyp9e/fbB8Y4pR/27vImasazsYCXXt/+sPfr+9G/mMleCpNt2t1Y
mO9TypBgNhGPXx/2Up0HT2+zfWETm5kCmY9f+Pm8B9sMDj8J76J82/6y9zCnX/Zmd1W2zcfnD30x
uYepbW9vq7u63nv693dG2d5mUe5EdVNFN81vH+TlBzjos5fQbx8OYR9gBkl1F9Uf3i/hy3Re1+dl
+VLYshQW8OX0H/aiWqvHPXhcaMd9WM1f3+7xv/757gVY33evfAaD95vxR2+9v4RvokBY1t+HArFv
cW5iQp622XqDAsvaNy2LiRfQPW7+7E5XwV1eB9m//19++8vew4x+FAN/NNibfQcofPwSCie6Cb8P
Ak9r9wqBt2f/yZDAELFhw/4uPrAxoZQz/kgH/A0SxL7NLIHgI09AeQeJuQ4BEA2QAlDCblo/Coff
G+g9FL7CCifAnSmw9V3+fYB4WsJXQLye/ycDA8c2etmUL/j3TwcHTG1BsLDfoMBC+5QQ2yT85UxP
4SDKPm1vwl/2Hmbxo3t/8q1R3m/81zkA4qSxyL9z45+W63Xjn07+k+26Tcy/LRgQYHtqEgtu369R
AN9nggtq0ieCEOSZeh4x4FXbPLnLP91VwS97D/P6URz87kjvsDCHUP3mJZAGl9v09u4mMT4b5/vY
4Gk1X0HxZoSfSiVY3LbZ8wb9RTogeN8iNrZNASrwM5EIdECYZQmB4c/D1/MJHxGx2Vap7n/Ze5jL
j4LhW4O82fTfPmwuvsTBga5uO10VOsvuqu/khad1e4XA4/l/MlrAnKC/bffRPrYZw6aNHjcZBv4M
BGzfxIyayOJPygC9BcFuE0JdgS54mNSPwuDbw7wDwsHiSyDMqu09ZFTb+2ZPglqC3CX7PkJ4WsdX
NDxP4yfDg2CCmM/78hfZAAvIHAnHkPm9AYLYZ7ZtAUewJyC8iw+zSv/7v6sov72r7u/SXdqwm9SP
4uEPR3sHi6+lkJttlBtn2xZClrH6/jzyaTFfQfFuLj8ZNhjG6G/EBrgktoWALh6+3uaTO+TYxBL8
2XN4xxWHsBOVbiCF2M3pR6HxzVG+AxKnN2H/7//5FAFb7M23afp9NPG0hK+IeJrCT4YEwgj/u5BA
zH0Ge4gReasZ2D5jjBAwHZ6+3hlLHqSRt7q6/2XvYTY/ioFvD/MOBCdHX4aL/0rBWkqiClzB71QN
Tyv3CoDn8//fRMCLPfa5dfDGhfyTbuIudRBwX4MQ+JpGsMx9m5vwiz9JCPEci54Npa+4h2/n83UD
8eVC3nz4tw8vr/9Ump1xhF5uh78apeFGoxbjQMRf2xG+z21MGeZPqZ54tyOnDx4KEPFuSj96E35r
kHe34NdCs9LgJm3zm7vvJODHlXu9/x5P/X/z7vumswss8rdF4h3/WrB3RDxF4rdODvj7HCOKxPP+
g5Z7JIPHO9K5qyAE3oFqf5jUjyLg28O8w8DfRsO7BXyFwfP5fzIgMGSxF2n0V4mA79sU2dQS3yAC
als7KDy9+97rP23TaW+b7R2AobKtduYuTO1H4fBHg70DxdeIAbz+pr+LvleYPS7kKyDezuBngwUm
/CWp+quwEPsICyRMTB/jw9tkDiK2iQjBYPm9CPnP+QG2YYeK07u7nViHaf0oJH5voO+Aw4/q9YeF
fIXF6yx+NkhAlRaY/XMd91ry/FoR84/KkI817K8WL7+7QsnBLXopEPxVnPJ904bhsPUUqd66Tztl
acP5GHlNOD/HqVslO7cHChO7Of0oSL85ynuEfqUwcZ43dxVkksG//6f9PjHztHyv6Hw6/U8GTcGY
+XexFagZxBDkkl9XMwLUjGAmMNlTUvkSPB/VjGwrCF63FdSJd7YTzOtHkfC7I30HGuT2dm8V1fWf
KFE+reMrHD6bw/8WJL7d1vDSU+Jsm6370InyGaX8/rvPrPLu0G+y1+ONvLiF1g0TChAW+EqYU7Df
hNjVNl76XXbjvVGvbwrj3zz+bltDb4nYh/AFSRJUN4BIkAkD93ePbyAm4DeDtBUEFLjcH/ZyXTXh
Q/OM/ZRdWbveiZ0TWuv26S1oqkHwB2rpmDDTfukVOtLpGEBe87wMT9/v5W12pKO8qX/7ACF31/Lz
8LmvzxvOVNxsTwA/8HHrlyHPdIKilsusG71kCpaiYyvLHpzC13NuHeoBKYajmcl9FU1VJFGfSj62
Tm4GF3lAlyihjk+wk+BOIVScdWUgC2y6RdU4otzqBqvWX2c5VmXYfizbSg7oMqgmRVrDmXCgrJpL
ijO394lMbV/6NlEibbyJ2apONhHpTv0sVO3ku124KPUowzx0U5G7yaCViY5JwQ+6nLqNsbSD0Sv0
x3LKlPAbGdeFivtAmjrZ2Dh0/WTy8ip2h7GW4RB6o3ETi3ngazl1ozKG0jOjZq7HT4gPi74YnMQw
LlB5WaLkskVM2tq6TOl4PCWK9IHC6ZnQ7T1N6NbMNpltHdoGPZqMQzz2Tu73qsxqKTBVqX1CDZX2
QnKz8eKoUKGwFm2USN8oHZ7qKx6bi6ZakSpwSWPLMoiWZjluKmTemjhZldWwsYJeBvEqqkJp48Mq
yg56epdY1Vkx4Rlq81XRWF5apMoabwpLy7EwnL6Es8PslWmwdTtcWX7kwKI4kVhb4mhAibSrXuFw
gyy6RvGtzicV0UJW00VTcCfhtZP6s6jDqgi2iJhuO1Cnwf3KMMv1wLjT9pU7ofDYLEuPNdHBSBMp
ynLZpFwW3DgQJZ+nZjFLx14FSPfSKE6zpFtWUVxJltwVXTDTNpXNWM0mVs6a+FCHR3lXSR/2a+Cn
gw4u7bJZVkm9aUjkFrTTzpimg6xYAQvRKtusExeGTIzCDcVaR2uGtexgzmk1SlQcW2Hi+Enj8RTL
oIV95kMlLc1Ugtu5SIajDpY0CQCNQ+FVjCwCW8Nkm2Vh8mM//tgYXjn1yzKelF3hVWfEjfQBQSP7
NI2zOpscu0uUNQkvLEM3rBMvrcsZ6uCqCF9lvHNjk4ZSd/ZRYHWLogiO0padNr3r++apUV6QspV9
D1fUlKctHhxWHomunGViOVkdgLRVeU8PMiQuw8pe1gOXEw1kWPuLiGKZJkcoXrZdfmij9oqPWrVp
rj7Xbm+I40YXYxUF4VOf4cu3/zrTGfx+6Eh7ffHtt68NazvKfOlee8fHbyXgn3nze5mcU8IE+E8U
SH2X0Xybyd80u70w4vvjH5l8160GoQELblMGdE5eqBxUInwH3Yy7CGJDEwOc85nKIQ+yhYW4BUUL
yIcoGGHPVA7NcaCukQlHkT/D4nynft+z+Gdzhp7KtyzOzdggKDRCRexB9sEVXZrjdTa2Mq8XJD0v
w0VFGkmMFbOdHb10tay0V5azcpWbsWPr83xY6svwPAxvS/9jV0orWGQyii9taz2ZXoDOJ7SKhlq2
1nWRnvu8k1EhFDlERNqGZ4c1nLpx80E7nUXlYNiSRbHS/iWumayMSQ1nue3k/KT1ueQZlXg8y7Qt
C/Om1CdBb8rKN2TeHaXCa4a7vr3m+LgDjoFO2svJOOuNi264T7SKfWcyZ5otSOgNhaXS7CrtAjmV
cP8US5+5Ntx75Rr1Km3dWrhAgEatzOCUGOu4OI3Cm7G6bpmQHXH7tpOiPmizk6k5oPYBjdzeWvWx
S9OPuFfMpXztz+pJVqOXZTM9uU09i9JZM96Ph0I38miicgxWzDW2nX0dXnZFqFDeyoC5Q7z0RSB7
Y5HlCmYMzFrl8yE/8rtT1pzn+tJo1lZ9O8UzW8O6No7BVro6DkOvtA9M0yvqdVh72lj4oS2r4SaN
LIniVDbAeRF8otayb9yyaF0xCjWMTt8ueu1lgRcUXuDybsOagxTP/XDeZ40EjjPDQFJ+ISo1JZup
WYrxcnDocM7IiS220+Rp24uYJ/iiaZZB7ti9RzoZ+tIkstYHZnExGke48rTvxkg2hbQylQyqyWV6
1VvKjBVpVDTKJHcriNCtZIWLQRmsgHT70WGVW9XzLnIqiEeZO41H8G1uSRqqOHTH3E0bNdnOaM77
C9OcZ5WqxEKIWZY4aaeM6ixD97L3l2bsZmydtp51QkwlmJebqQytZaFLCe28ObmFq8H5PRplj6Ux
OXycMXEWTuuw2ozTIk7P4VL6do2CY5S69IIZ52FynMStMtgSribrkdPxSTFdOVN0mVpLCI8SR9d1
+omG+Tyfctkatzo+qMtc1vHKjy+yJFUTlzlfltd9GspocAmXQa/4moRnnSZObneOjh3u6Pooj6WO
ZSocWEQDXQ99LP0zJjxBZxQvTXwMSuJjk9yHLJd4MZrJrKWpNOl8xKkcE1Woml+fi/FYZMtqdBLY
IJ2rPHWCblb7qczLuw7u/uKQQfAgBGAoQtlbk0z7dT0cZFf2eNJHW9OfD6JQ0dEA8qwJjvWZkToZ
m/fYtYkMwpPGVJSsx37V5VohNtM9nBvAkHg6imQRelF0mhvXfFzU8XzUbpjNROkZ/DKphfTDdVIu
WjajwTkVjYor4AcPNSc2Oa7RwRjLsDkAGYKqeTmcIsvpr2pxGBWBGpteNtnS6N24c3aXnMNrpQt3
lD8rP96m2EErc94QhyQOBjnUK+H01AmMdZZsrHbTM1n6kdtdZGf+VT15ttrxEmulHR/XtjRvi1Gl
peqYY42q9kE6UJmPhx8r4sH2htoBerHtK95s9AxuJhu0hMgWKDVkGB3GW99fdmogsQpu45PC9ZES
2rFNt8tcuPGn4pSHsi2k6UeyLp1iWO8UVZHI6iD5OHJ/1vcFqFzHvxCeSdekPmrFspkWQ6iwOUgj
g6PjNYvmdX8wnRvdIe9mtHJyKieQ5iCMa9lwB3s1KBzmmYkKO0dwxwBxXvs3INDa2GsKT6ClZXt5
LUusAkCPrmtVJidjcJNHx3VoSEqo6m3bEe2nqqtUv+7aRTNc2eGRbcP97sQ93LW5NC/DQNG6lnY0
06tV2Xk0cLP1GLm6cnG8NvNRkfqcrrh2qjiROvR6cSDi85yolh4jZEsBlJhqLwquNn0yz4vYETSW
Q9jCsnQymDP7iAQ3Q5RKFIaLlDLHWBXHbShp7ZiRU6BTm6/wZTutDVzKoDq1YGjtsMYZAuWLxRKb
0qxXZemaeJR2Yqghhct2MVt091O8SPxDbjqIzvjk7NRvvxLjgulEYrIN9FVqqqFUYnBZ6qST7MZN
WCk7mcOLOr+OuzN7XA4EJLAThTKOlCgu0uy+G87KIZRhsEi415Xz1LdV5MuEzaPqCpuRFOEq8I+r
5MbHiy51u5M4k2kL+vu6GpfhoAq9FgngaJ6HK+CqJFSlXgZ6LvgG+DoInKZLJYF8p03g8swYbmA3
pspNCxi7PRnyS6L6ZpFckXNjHXQXPVoUuQrpuhIb0zwLg0QW6ejYpzx3DDOUrNIArFIFAGc7zaTh
ZSuKDscphXP3kFWBCs2k5YcgFBa1JWY2XbBQik72ByHsVYKWmjltspzKq9Sf98tslDUI9WH3W295
JSvhUeo1cFGWwlj2kxt2y8E/T9qTBF5vFmbgldescCDkLUx9MhXLSLs5XwShF0JaduSzg+m2lU19
aNrzkKopV23mpsQ1ILDYi9gPJAeZUlmyAZAneSXLOUpKlepzFrrtCPnMIsLXJM4/TXRNKwBnLKNq
1VpukcwMvbaDVTCewHsJnsOAdXxcWDMbfdSEytj+yIyjrJBj5xSxpK2H9AJNF0OybKK5RY8wARpe
FokDDOxbLtXLKZlFlZul69AYZAxaXIkjkZwWWGa+k+kFAe0PuUS9yoiEkDeOLoSXwXfgBoFXhm6e
XYziwO/OpytKVxqkGRsPAgi6bbQwwgNiRDKNj0R0ETSrhB9n5azy5ziNZGIe19WaiSVCc0hCaFzA
3h33diIzA6gihX8DLWt8TpLZf3AqAEUpjsC7hZ5yG2MBgv3bqcCbVuenVODL4x9TAb4vEIHaJoFG
I5sSeG7h2dXZPfZkQr/qzlG2LBt0/0sqAE0MIPQtcJjgUS/4lAUq/ikV2PU3QIMjAWuWciiLQJbw
zsX5PVfHpju9/8bVeTNxaLl+mw+gQQNflHmouHArcs+n1qWBJQtgNJ/bqWRxofgQQSicGkgDICZG
XaTihkEYKxckJxcZLW6TZnCTsr3sOVJ8wtIem+vcXMVNvY4AZpKMyaaJGOTSm7q6NVjvZWEoURPL
qTA9M8hP61BkcsqyT6w/opG1tJDr28m2QCdhdZVwc1aPoGjzLpJVGyzGJvOm6tNkTsC7w3JI2o9Z
HjWSR8Vhq9Ol32xYCnHYH2a4uB/DRubFFRhibmOvM7NTY48PU5ptxjJVoPYq/qk1R09nSJq5v8hs
2+V8Y4NQMvrruJ9maW8vcnFshx0oGrwt2doi3RmzEqe0IcbSTJbpRZb2KusXXS8WuDAkwsU6LAqV
TcwzCtuNm94zhHbNtHYN37ymg+laEXPGEISXT2d9sQkHesi4dv0+3sT9RSq684QklwHtTvsQBHhX
bYakkJo1t9lor3s8RDLskIysOU7a23oqe9n53KGBf0/wrMywGuvGy0NTFSm56ng5Lwb/ENXdzM6N
xsviT6Lg0mYJ8LNfrqgND80RcOdY/6mLp08E7JQk6OZTAXSUZevQ6iEs974sk2xe4GaZRhAGDN/x
zaCQrcZXVn9v2aHTB0uNfTngQzFuIlODc/UxRxCjEnEcx2UlGx85cRh7g7k162ETF/kyri8Schgy
X8Xa3wgeKAbqeWxAMNFY0dx0k9yrm8FJae1aU7GO+VlIuzmNrgsyScOGABZYzkhAsfWBI6JwYRn2
mgzTEv4/Y634xCPzBIRgmk22bFm9yqdlgztpZ5dNQI44ypygEjJH6yJJpYgD8IQ2k9XIcjjAPmgo
PbO6WKXA5aQ9jkrH8kd3HFadVaukP62a8eOULoaplzpyktxWBBuy4+bcsDrViGU0XdgNUVnwMTC6
AxtZsmzcsOhWQ1UpbRayy7QyisnRenS6AEIWJA1tqiVu8IZMPtvkBm+8bvBPG/Bch0l7tbbUWIE1
Gt13UeCg0odI0ruTGE8tE8lQzGlznoLhOvB7m2oPIywnUPcEzNooKI+7qpQkOCpKtLAJP8l2q6HX
hFSgKq7sqJ4ZQeT5vHUKENnhkUHSNe1aGZoQdfpSoSRZFGbgTnFznFv8VIdEVV3vZGjdZXNKker7
UBpJ5DDjpKpSBw2RB6ABVZHP8jCRJq4Xoso8TbnHO6HS+KbF/bxLavDxyIJkHo7qTQTKEMF6xOmn
cDoYfMjlm2rdEtvzY39dJiAjhn7hl9kViVrJKySZvR5J6gxJ37lTjQtVjqOELFuB1PaCaJqXDXer
ALLpCKzWhC0M7l9mmp/5ftHIrNLrLg+Oad6pggUOJzcT1ZkcbMgYosRpCx/2aC5As/d4koWdqNYQ
kAlNkNEVKyGy+QAfb3LwVssG5HADaILU3xjn/8EhlkC0g2o3PMRJLWT+foh96mx+W3f54vjnugnH
lmkJCpURuGkQB+PsuXBChQVPEsGTSZA8WBi/cdsY1HGEINCQsgu+EPhe3TYKzxjaYN5RKOQh60+F
2Ie6zdsQ++bCwd17G2JxNmVNmseBSkkM7o3XmBchBdhTdNXVhwN4wzXyDF+oltfzhF/WPcg0O3Di
3PwYWgfWCMAPiUS+qQKbyYgTL4JCRAoWSh+BGK1bIDhQpW1ju+m0wrw7xVU5N7u7EpKyURuKDAtq
NnPLT2c2X4tmy4eLweojIMHyKui7M90bTphCNLaiJQSAuYDHzYF0cRLPcUCOEYQ/u5snNZ0FTSVx
LI7DCO7tGBIY/7Zq7y1kO2Hnq3HowayntrTNUQq/XYdcz43QgDx7lFNMjyLMj2hWrFk8eAQy/TLv
Fgk2ldmnm1RzZfLOK/mgxhHSDNEramTXQ2OpAkR8hGpFG+xW7a2ZG7OB9afxgJ1osOdBgCCLpt2a
k6sI9AZGH7splqj1nYAir20TaaF+nlGYYgwZGyk8E8dOVRpqzECer7WRHeginzfReSOKVVjW11ZT
T8pkI9h0xqxtocSS58u8iVc4QyoLxaoQ4Etk+aUP3lFVkk99kKk2mY5qbhyOfrLOdQnGVzFGYBZZ
K8LBKzXHYeNX1XIywRsixbqxCsfAYMMQs1rE2F4Hvb7CRRR4Bu7dhMVga9BFyDpFW+LwIXcHyN0p
y1VJLqqhOPARmLXCZQKy0MgJ7LtE3MbNxc7ZGcPQsXE+j7tEBlk9S0Skqjpzo7jcGPG87oJ5zvrj
3MAyYhveVidF51gQgaDD0cPZNc2X6XjeoPmQIrCJrq3qJgXDr65a5YPR0oD5IErtRpN/GVuZa4hS
ctaDYtIHVqu3pCqA5ZE3+r7kMYnAxq28IoVS2wBhyDBN+E8q6yi8bA1AU3z+H8yMFoH2JxM6B9Du
qWcGbTTfTj6gC/K1Nf45+fji+EdmZPtQAODwlCSDgSmDX8/MuOvJ5VB/gHL2w/On1mtJedevyeBB
fJNA9rEj1s+SD3gLwe3LEcYUeNakfyb5QBwu7C0zvr1w/q6kTLKcWRMufWmfMgtsP3xSsfPQiGWy
tLoDFhzltrQGcEDrixQz2cAtXbGZAZVf0GbC0EpMobTGdTDIEn6ugiSpBzXn2wKS4Q5EZwx5dmZu
c3A0hwBcmeHAvC7GAqy2WZO6rNOSW8eNsWn7w3pnQCgqjqwIVDHYzBCtCXItCtCvF+BzteCbdrcs
vUz0TW06YF3Vfgw8s2hMMsf5ICeTytRfhwhq0dEhCuQtg1PZvcwjuO/ii4AfV9MxaUyJ0hljn8q2
m+VjKDkkQmbhGcGKlrXMoXvE7yWKjs0J3IXVFJ1AAaZRGRgnoe90YHf6XScRih1sHQeYyNh3U/CE
zHqba/Bf/JPCcisLuC++h8IjXtpTKaczI84Uu4HsqYDVglIFaDi/9ER9Bn/n5dKaW/NWlIrkzlCH
oHdnY3RE8CatjnEOxtoyRo6oFkUFiupjFkYwtU52LFKET7K2Vshc4X7ZkWt46kpFfBamk8on39Po
LnWxtmR9iNgmMDZ5Nh62w8pCvleN5wiK76kM+HRYgKpqRkg7t3YlqQA7/pYEV1mwSk9S+ETq+YF9
TNBHkI4BXAoB3zZPfGmlUCC4iWvIrsRpD4s+xFgNvullkWSkWIG3nEyVy2rqhHUKuq4Hu3XdGxmU
0x1azYPQrbKZlftypHMwxe3YhXNZZJO3B72FoNvgMBgPcr4qE28QcHDAJFRWZagPErSyxkMfn0zk
yBjBZJRRA2tSnlcMKiHMlOCFN8O5kX7yAzYTsenkbOsnpVO29xpHEOk+0hMsVn0XyprvKmx8Oimg
CyD5VDEwyCDlnnoIuZmjK3DOITc4NNDNhA5C/3annEl400MxgBazhEkwrDuooyAJSjc2wNek82pY
aRsmdEXqpZnd8WyVQ1yfGjWwRd1bC9ACbRLI1j7mA7Q9uH11ajTOWCygBj8Ep2N7iovT/2ROtgSh
0JoOP5XEgr4bMGe+zclvHnJ95uQvjn/mZCgNc1CrYOu85WS6DzVjUJtcYOgCgh928hknw/PN4E4R
ZkM5GSidgZB9NoTgoVh4IBaoHOrN8OwrvPUnDCELf2kIvZ04TOLzNh+/jGkTtzpQoQHFYhnHYHOK
2D4qfLKMfQZdKuw2MjcGpNlVQKCMdGN0luS7uxQMc7t1gn5SYwJawTg0M/NqgKYPKEd8MgD26aLm
TrOz+P1glbfQ0XAVGGEueSsWEzMhwUKQ9YOnkPPQBHHa5hvLWrcR1JqC2M9UhaaPWdvM8mpppM0q
z8HSxG6peQQ+UrIWVbdgCVUNcvJEANUxBQWxKzu/Gok1D3HpWU0kA4w80WazBPRq0RSblFpuSqFc
3JBTG+lzPVDPyoZWZVXqkdE+iARyW+jEyUQl+4rDzWZAjfSqyqBdCIoMhLQuaCs3hbQTl2w1mGCe
YxVPJigz6JYCgyiZwHhmHo+hEek0T+pVUiz61pKjcdwKaEyqIWc15yQOZ+YAKgpscZ6WsqznuNxV
Bg2nM8NNC3EPNxaQeDUbx/u2OEPQiALFQb/vLk2oiMXYbUvw/4EMRkidu1SxAEqH43HdDUqHo6Io
PuGpKdPBraILXkKVBpVL1OezjgaqiNh86MAUKtKZkYTWImuiGtqEmFhwPVkebhm0F5FiQ6Lm5D+Y
GOBJpV2XngXdkBxu5d8Vaw8/k+q5KfqJGL48/tkpNqHBA55axiCvHm/kpzQWZBw8OAFgAbfYAnYg
cM7nphH4WRig4ARocmAVoIbPmkbAYDYhheUPKbEJA/wZYthlve/E2ruJg5H9OTG0dQ4V4DilUGpb
2w9dRVc6bEDvE8eAOqvopqtRk6Oho8eWSS58gLHTp2AkjWKWdtYxz29AujhjltyNKVKwAtCplx4U
YeF0ca26ULhlQ8GvbRWCBj9aRA6eDrtygDwNav9x8GmkJXigiRwno3eoX86BS92xGyXJ9fL/c3de
O45c2bb9ojgIb17DMehN+noJVLrw3sfX38GWOV2texrQqwBBLbSUWUwmufdac445OTba0UQwrLTw
qxHEs1zkPyxOJ0X/Oa26K4dyZUtGxIt/dMqKTVJZ7bLCKp9vo8abrX6ZmQCzgQddpRutCB29PcUq
PslcjMe5U72i+ZqQLhMZqo/3/LruhXSETzAcy5zedVF4m1LTruaL2Lz043s1f0zNW1b3TJL1Tu04
FgQJL0lg6CuKeWfk4TbKlIem3c5q0KMILqMGTaAEvKHtSpqe4mjeVFnIRj2ZgSW/LEbhVOkRTsax
sLM1wykE5idVFb65UbZjN/HvI/3ctaITRn5sKt40VXZRX5qxsnhkKIrJeKoi67Wwevi/ZFX1ixQ2
wkMYjqK9Mje+F6sQe0Xawprlp6Fvn5YFPqBYYmEnlonN0whuBiZzf9qNDq5igt9LsaPmfhNbZqB3
t95qEUijU7uit6XLpZObfW1OHp6Zhl8phealFUMfEWLFdDa6ktEJ07EaMHq/JhmwZw4sJXWQUtxK
LNHrTGcWDFs2Psel+dDXhw5hTkmuaZjvxUl6xdHLWtnJpMzLqzlAM/bq/jNPOMPL2F5KdZtDvKw9
41S6qcIsqLrbJMEpKK2/xHCh0AhFcb5/j9AqOEWDydD30ohmrWPORm6TPi66bsta4pgKl41QeVoq
XatlOa7jR7jMXhUN/JeBtJo0xVWyUy7hdxkPJ2Oa/TLZsM4fK7DNZt52a/3TaKPE6bsY2nGVXLP8
R8uCOF2GzAHG8WbQ9PffBq1fGgJ+P0+1v3z9H7KgIbHGsuJa0j1feo8A/CELahaeHBu3pbJt/8JT
W/8jMmZJRDRMmdTq/RT8QxbEyrMkSgr5trql8A9/5zwlF/Kf5+mvD/w/l9+qk5Qlj9bQXnOnqy9V
tuGFFgkPXRYs0lVLnpbqZNXXrLoI4XYtzpV4XZugsV70/llqAmBnMwl0ZdM326i7GXowfvClpYXJ
gujiqYvTfy0rQFTQRsEUuqLkmFhsD+Z3/dmFjhkdpUdOO95jQuRm0iaegIf9EnIIaGvxZ2PTJdso
j5hSDhjgsriRLNbpY7F44qksnajZLAbH7c6KD1OyrSDLrM3aBpp6a8qN9qGcf4zGbYqu5ghW2ELm
bMzhMOI7xL4mvQj7voPdOVT1Hvukfsiu636Fj7JjwelDt84ezWgnhXsgXolpafRyyeul3aK5fXjl
LWwIIE03LQysYIKg6j2JObNMDlPtsO+vHW6/a6W+vJ4lYztll0U75aKb9sGUbdTB7dvtKrphtK1w
ANH9OsfUgMy3uvZSTcdwCtL4wLLUq9tk3hRHfWt50aYO8j24Ti7Z0zHZhW/ZV7VhmQ20QGrRX4tv
QeeZ9qZ1W+Q7KWG//S4AuxvNn8z6/gSE7MUah4geBfC4PbhMEz5X+SmSzhnIByBF9FOx7LndDuV7
XF27zp/1a6UfEjbvwhN1B2jX1C5r39m4eLY0XGoL8u8lViG3fhYVr4aXyjhMxqXl5BtbP128aNlB
YhUx5/R4iEWwR4eZlFJLE/pgyvZjeoZJwL+oFUiso65d4sYrZD/FT3pO5EdFATMyXjvdr+N9HO9b
faMlb7lwTeJAqbzWcvV4t0Avpu6ILi1gx4iXvIqdqXuD+CmSp5ATftms63ufNXabHfXWq8sTgHfG
AY1PAo2hhkFae+KwNRUXOSRX3lODe/0zOzTNsbVq2+y8tr7wCuikr87n8m/ymyAattDsxa2VHjvN
CQdvmKDs7oSVAEkFRS9HJEduuX4NrZ9ReDYsdIp9pzxn4JPhyexeF/FBFw+aYGedM/SvJl8za+we
bu/ldsJWH3It9bphA5FEW6mb7RxpO7tjEy1Wk1ASG/BH61pFVys6hMJtLOCOMORuQ2p3NcLyLbfe
+vxsjKcOAT95ltp9plq2wvL/lb+bj/ircyzbKw84hoDNvwWWe/U1izzVPFq8xWNm+HdlPqQvPDem
6Kfjc42VHtml5DVhYKi7sd2gnevZrq3dBn5I9wr2rHav9NsQzqd3Sr9gt7f4D30FDt3JzWvUb1YR
3BRWCGzN75WtUdhFdVCTfTIeGYHmwTclGEAMwZ2sw8XujHI7Q22NO1H6tqAVea+qdifasen12j4U
ror4+LFoTll7U8oL8GWcEd6cRo2dTtkSH1jwcWO/V+GVPBhQJjvzZqS2cAFt7QQ36bfScxW7avc6
DJvmMIQfYbgdZj9WX2OQt5pQwHzOpbeZ50odXzoh9GJtrw/8ed0uZgNljuzNBxPYaipYr/p9ep1l
X343lg30W5Z4VsVvP3EM0R81mGM3kTykPB4R/4y6OMWO7g2RPQqsirBJmAuHWnfgd8vJXt9WNPnO
mbRdifNq+u1Txe8rCvLK6fgazUk3K9xRUbuG4WXabu3de6AgsVE0+bkhNMG50O7Zlw3VHRKPl0Hx
mPeHXjURN8EJJ7+TV3eVNkW8Qf0ZpSCrtv1Ve2rTDV+SSfYo++Fqiz9Y9Hg2MzikIJIdHVL6w3qO
jN3UbKLoICHR5ZHTped1NO2kcnXdbcFOG14ELpZBarpd7CacSY2zHvMfseBN0SbX/blwheb+/+Jg
zxV8AoOkyxFpNm5YPa6tvcAdWulLt/ix9BgrvvzSfq2yD/PB85REjIBOtfoRx1Ei7EbxWL0JWzQp
G0T3JtuZL/Dc4KD4Sf3YS6qtrcEsHo1se5+squ1UHJPa/Va1M39+QQxH9XRrvGVotO2jMXl55q3D
saiCAbpyoyiNnSOF6attvkOkAGYW1hPHW1i5oQR3zsOtJyeDgqqN5zL8oTa8Rowrvx3MDUm7NBxH
4oLuvLp98yiclbxDaT3NXMgDWMe0m4bPufSVxo0jeKxzrL3XygkaTx9dtb0t5bNuPPY63lljx7EH
9CF8dpqNY8wrRqivlfTzOzlzwpXsSEMQzmepDfSCE9hFkeSVgB6ZvWhonMf7CbM4YrsZTB/irJCc
VEML9Bpjp0l+Onlm42HOx509X2U1iIrzcOZVg7PPmdF05D6Cytgl5rVbb2F2NZWzWntV5uSlO6WP
fetKKI/1w1jcGAisR2JXhFUSeZcCOp/AsLVp0w+2aJ0QAaPGk76Wzp15nWqXSrlm7GJaqmww5Dq8
dh2i/82ALWy4MRoByebcRrcp3Yn6Ww9xl2vvXTFCu57TeROqm359nWqvjoKuPwnzk4qxKAdC4v1z
RQQocMZM7W7AWPi8d8f6/1YX/2XQ/Coi/H++/rehlyJE8iw0Iap0oyIXWJjNvw2998ZUPHBG3t+c
G+SAfxMRANN0xApEBtkwFFb7/x16odMw7UHVftcX/oa6qNxtpV8cn18fOI/xVxFB4AFqtAGkjiE1
IJg9F8LAcdo026wvd2LNeqgMppPpD2aUX7M1fywW0VVkhKzYLK66BjE9cnbpl7QadmxSgyA8DitL
ZdXu1Pq51Xi35W35VXBtLtD+9TTsRqHHPcfAUdOzuIyI+0qQTUsQ1oERr17LVSQj3vEtLlkUBXF+
NFp0NJikdrlOWuhM60CaETCpL72uCL26UjMuhXNmVbaeINrPMh6mBvjctoGZF64Rq29tVNgL5Ee4
TL4OZFbdrx+F0MxyaMQS1S4PsuEgRJ0v12QcyOyZU839nmAnxXbf4Owv9+PpFAHYiNlJZfAx1ftk
vNXMb0n7HMTRzrmZwzjDbGn2siA6scnXWC1ZgWkCzifxoH+LoXyY5vCwytOers6fsvzZiM84h0Rh
JhwjwRet1ZHr19UIXbWZnZDEYoaroMXEFa3vofKaxnDF+LWXm8cemXZkb7irlOMieotYBVLpS1Np
Tx3fr4xnv47eM9M8QaUP4acxIlew5sjKZ7xuRo6MJSn3SEl2F30IxeyudblVuuKmVtjdUXtoFe0r
1rgX+NHa4qGbf2h6s6s4+obactuZ3396mKfxXUYjGHjoTcZpNsyumqg4g0zF+iXq2BR+dgzHLN4l
XF9kfRldxnAa/ZBy0i9M8UhZqjYHIoRcEUVeJKVOmu1k4gomZMJcpcBynzXZjKISbOgTW2egiIxz
OhB0zUNX0mdPioNajtxQIHwiq04lpz5vy+ei5bSdMpi2b3OYPMQfXMsRGOoKznRYSLNEXc6MXR4F
S7XHkdtF0d2EX2YUCXbK/pOjnHVd4yu9H+l4QIN6X3BOnYI7EydeZD6pIikfjdM67B1DWz86Iw7W
6P6LucZFuFWFyWGTGe4JAqIspj7dkqjbSIOyLarCWYuBkVTayGr8c1q+VzI4goz8nPmd8aPi9ysA
+s/xJScTsJTJbZqZmmZGVO2tHYhrYQ3kTM2jam7H1CRDVNu8qMYo9WNBs5No8JTqJVsfO+4DQ+kC
IR8fa9ypEJetKAcDzV/zSpjPZtX8Dht3wUPVSBCZHRrhop70uLiUk7kZsR5T3qWJlQeYuh+aWrGZ
qEQfl3OnTOygxEEEIh8TqKLEsIn8vc6qLVef0rTsmr57qEp/7vKtyI3Y6kxqKgCfGm9Mi+yTah6k
1sxtwBexYuorFpTF9KGZ0nPcPpZz65lKybx6ssaXYTSCWow//7n3lnQ37PHx76KJSKsex/f/fW9B
Ksi4S78wXH/9+t/uLbo1uLG4YiCFJHqd76TWb/cW4rdo3psaVVFWkWruKc3fxe87qQDcoFh0+AFs
IZ3/eW/xr3S+F/0Kf2LXf+PeouLjP+4tfvD73WlKoOEKD+ceq/y38Hsl5eW8REtoJzHA5bIeJ+I1
Ip+koTQ7tRFBPY0Cadt6J9eZ2WZkweSK27R8g9KC3yw0V5RTwem6rA7Wzjw0Q/0J0Rhuxriy62is
nVVbn7pE0uyaPEWtNLd2KYOBJE7bNrulLQLTIE7PtlVP02Eh0FWOvInIHqrj4zg9KeHsdILBi3x1
TEkP8nEhpJJ40th4Xa2jIbMt1vI2T4SDqeYHawg5qk+GlRyabggiQdrmWnSdDHkr6dLJWj/nnFW4
nH/IIZOrDIUri26MVKmH5UUaJ6Ahyx3z0RU5h8I8hUTuh0dlUWxViPxWlEGP2102YO8lUjnampSN
JJYmAV+N+023tHsG6CnRK4zrNiaTuZBPk1NR8PvhpZRWzLnKLQhmj6ZvVMl2VLk5CKNESe7Mcq/a
hjRx/31ncu4UvfYujEdZlp/lBSW2aBaio3tRVHytFf1sSBjAGRjUIjqvgkV2MXMTQUIjOmTz+FD0
QGCmhFLCOdM/mEvkxlz3lTx8DetXxa+9XAlQEsxUWsoNIFEFjtUCpK+viPWVVyP6kHBApTwwm2Ej
xU99VhJa7za9uBIjqd05mf1QEewh/mKhuYLhnnV5PPQA5bQHOKX2qk/9WdJaN7aw83vjtobqPq3H
p2ka/ZTJXyvzo5KBu7CZxERg9HTGiemwUkdX117TQvTbrtppIOFj8Smsp3j4nidi7XkQo6/o+Udr
zZs+vBVKTyhW4CFJTBeFl0kktzRtZ3DN9Fm+kYrx0iEz1eHowa7vFIyLRqodbopjEj3IQxpIagEy
gDoRmZ5IMilLbllFOoXcn0UUVOpqv2kBjUvFi1flKAxICUgFZqhCuyGP8OzL5fxaiChZpfJRFpdo
EfdFgjWpkuYxCOQlBHVH46VQVndc3q2C5FG4W1KKCljPZwl8pbcYsz47tXhORdbUSTppBdzQsF6k
jqxt3DzE8k0qo73MLWLNVrBqhV23w3lYO7+BkGlIO+Jq7dtU8sJR+Sm1zc0skhdJrnkPeJEu8Jaw
UwMAungaw5shDnaX/8ygbUD+nKq5rvBwhjaSoFmgXj50lbHmvVxmO4OBCQfBr4F8cKRtvRftbr32
aut0RfdRAC3rlq+VaqDJ2w5LSy9vmfZeri/1+GmO4l4kuSBBDi7LxZh6oj06UA4ITxS7VnGychWm
EAlBUnYVsYicWgayGibXKFaYY0WWI4kGuuCTCD1VCwYDaEebARLX/LoODyUSwFpvNYj82tqH7ZW3
1yRkm8JIjnqGfR8TQs0xpJhvJ0HdJaGXNNscn3rmnUyAXWA8EP0mijeasctjgx8w28jzy6R8RYAB
HfsxRA8ScW93iH3qjJEMvqqPJLI4QyWFmSdx1v5Zr1Fes2wp7DijyiFK4O+rivdZymtEb9I3VZB3
ar4+D2MKLh8Wbqvyv3kIjP/T4GUwomZNMTFA8x7sRPcpTYJW2G7HqiZpXt6aUPMkXkVtwgCIx5W/
14R2a170WiLdqjV25yZ3m7g/6iQvxPJRiAynUUzeWN+K1e1CdfKVVt5EROwS7bXng5vi9ildro36
Cit+qtVyYfThN1mgHaaq9Bkri7OCTAHfK9pw7JZnIaycadZT9x88OdwXXqYprlFwa5ye/zY5/Kvr
8z8mh79+/R+TA9SkxhjA3/DP7wUJv08ONIsyObDw0qVDsw4TxJ+Tg8pUIRmiIYqiwaP5l9n9x8Zr
/A/FPoDqpqRQJ6/p8t+xeeAs/3Ny+PWBq39hHK2lVIxat6eGiEPV7Xt9G1qWm3cZ4zYHZNE4LKWQ
xFspRIOFiVbk14a1QCZrIi3qTcFXGdcqaHFw8oGDpDP3Qv3W6u+VREZcW9xU4zjv1006/DRrPs2q
zW/MIpsh7c/hUHpEWNympXkGyKV9MltCP1urzv1E0HkPLxw++lGPFG9gtVsUQjDmfl3qTZ08DGPo
ycPOrDcWbSPtuuDSvsacwINZO60sYBS9Dct2UmRHRc6q8saLatOXQ/DKLuWbdvbKyTP11ZNSoiGJ
71EZkR6CiAyhlrkrCwk7vEk0f5nGEyEn4pCHkt13Eb7rWnHEfPWKccTtCvd82s6j0s17cZWekxrj
g36FLItw4/v9Uq8PRrutGmGT5cJmUouzyrySclyJDduOfBnbNSjTiRSMslmI5mqCAaNDCcT0Ksmf
KaUXtW56Vfo93O9GHI28yA7hPaWckkru/Klat/2inyMr92VCLWn2DH/3o2qkXcV2HC/xxio/DQph
lIhQfL+tqSJojS8tUVwFcrwVtyEe9or4uIoigVs9fS8DVm4uug4RW593yWgudqkP7qJIpxxXCjaN
KgbUSiO0J42stqm6pKf8Olw2grE8Zua5Wt54y3mhufp3Dr3SFwoewtfZtLag6qTUNjMOXxM+qkYC
KptCru+79SjCF6kTeyXrkDbnWwOCQ6gpzWkgyccWVLI3aAIpPLnV/arLycY1p3BCW0BWblZo2Qpf
ZCq7LzWvIn9mbs07xQFff+fT4hBX9oMqbTKl5/BGaJeDKc09mdyxsXZuPLTuInElFnl+09rqtcTW
saguiJXjLFOJsJbhkzoPz4Zyr08AYbDi5S00ss0UhRsxr7YzP7X1Yqye07Rv44i5ebcaINM7sbUV
oBLrYqQ9KaFb175pTQq/UEGolO5YyGcLPFhVFnvmOjCJvzXWOed56qRum4QvsfClA7HqhX5MdWYp
AsYUWpnzraLIRwkTPDxC1Unmi0qxNQmApYjGDdO0Mm6Z7h1FGTdKKD/oghIIonyqC8a+f/C5f+8k
u7eQmbS7stn9V47yl6K+P+z9v3z970onvaA6LXwsZQieJlfLH+c+HXyglSRnTZnKUIqF/zz22Qrv
nxsG1smnkvDZQvDrfwid/CtZ5tDngwhNjS5qLou/sTD+6wOvfhE6pV9/7nuZ7b8vjGweqV6sUB6Z
ecKwac01mCh0SFXfwhvJFhnXOdzHFaHYqELEYbEJMVNrKyYwvhemfFdQqSWo5vMKuoTOMr6End8S
p2lbqHhDxVsK9/IsOhKtMcuQXcJmtXsJ7zWmvEcrNmNHmRZE0dCCF1qcUBrDXF54EgE3tS6ZyBe7
qvH85teyBGPEiJO/TVa7zi46VqjkFcTKHmfLbiUwggaXsiDcSxJdEzzDfIq7iE6Qd43FU8wzN7My
fwxXJ1djv+BIEPC95ASYxuCbr7PM+wbhkNCkVVnYafnkckN4QvSDMq+LZZQXgYvU7o0J3qqzBW3G
SOtf2yjfGVaMjf5p1OamFYdXQTY9BkzbgkUYGnwweeBNXErs3eqQPre9vFLuorFh0O1lGU4OZlAb
qJnm1mKulWG0TDnZyvriNXLtcpYHq0w1zqDvx+nHqJW+odMDRDWJmjdbnd6VRrpbnQItEFrB9+CE
UQcvL3aroh2zgmc1O8e9AeSvO1byQPnFGr/OOnhW3hsmfWGzicr6pSS3hKjvLOsB0z2rcHORpRYX
d/xs4/S9ox8nTaPjWI6+yjNsrdVVKXlGMM/DLnGHkrzWIiCAmoKt3QOIc3xoMPLD/mFm6NfWjFNw
eJBr67jOlxxCqik+pi7fRCJn3Cza88zWtDxYFh07Y7JR6q882u0MBRsw7DE+19LthspfuEqsnHYQ
fsYptQ1xK6KSJvxJqxnyM6u2hV+qkugJpwtrnZ/E6UmJVoovcu7hcCOMVD1RgkfNyw8a4OxI+rlG
rYO84sSdykZA4Qo2gF0nLQM6m6Rk+rqlU+vXnxouzhjiLTfDvYYE2tYfUaNt8rtnxDwtSryO0tQP
6+5hLfmF8wCL9XA3giO1JQFGMmv9bhrJiXiW8i66pLhc5XBYK5Xaqc6RIzxvWBQKYSxvHrUz+UF8
CBH3j4W1LvJTRpOTYL2qJYFm7iq6ftxSoM4lXzDbWE46Oqzq3lfCe8pW89sE9bX4LFk5J/Nj0OgD
GeZ4V4diECZgFWXb7jtefVayj8NNZPpDv97aTNgwuzE9zY8RGPFkzFsmPJ/7r84E22ym/cqrFuXn
wexDn7PMzrLxzE7rysOtmKinqc+zav5oMnAY+VRaEsp/95KllqN241FfEl81222xZj4ZOJIjm8Qg
qFG/Stx9RGhC4Mc5/E5otpIj6Bk277XHHMb6GK1tGkW3MRRx9JNT2K9XYwkvc9UeLRGej33e7DFV
rfvbXiI/G9Fa8WgQWfgnX3LwlSqzP0Qi9eXyf7fz/r2T+I9L7i9f/+clR3UEqBlGHvbbr0Vy90+w
MIlnKRpK7B1U+18mmCyZeOfbxN9K4/685fisXT4Vh/IIxFQ+Ru3vZQWoF/3P3Ub75XHfe0n//ZIb
Isyejve1naxO7w6LN6wcYoDtgKKjOyZ7685kofw0ekGx5OioZGeW8CWiY6nCdXIn80E1H4wHi74T
of0RUjUTPi9sAeaQUwoDD4Dsd7kTbvq+PJjde127BQMikVBKajSAWpJItatJNNkAPNDaqDIth5Fj
NddJh1Jdtm1k2pZyUcsdUk82k3CZnN4YLv1hdgcPNIVj7mCBiLV29gwJB49ZDk5kUFngTsVm0uz2
o3b1yhMkysq27ZaPC0Zjna2Ea/KEiyUbDxSiJgLLksJjho/jwtjNwq4oyMTy3gvG3g0dKsF2zOx4
5s/wBUPsLLtoXO1m/GnmwUrqDKsw0l/oihLKwDpJzUO3XEztoEv4dLDLRXSbsyMRVWrt0sYdBC5B
VBQbsUQ1vaT+ycGhqf7QHBvUFfZL+h8YcAeoBwqQ7q5SyOkXVDpnc43h9RIve4kCO1lafDE8xeZt
VhxF99SjzDO0cj/YuYAY/ZCkoLMcbl4HGKKcu2GryFtCS6l5swrqCs7twyK9rtl5YqBgMUGj44Lv
NiPxuaBxktnuSJHSqLox5b2pX3R6qR7N+Wf8llHWKmKBLvtIQR8CMXDM+ETVpmg9w1wPxrMZP0+G
p8pO9cE4b4kflY5jOe8w/qL6xyIDMu4GkAottGuuL2X+MYR4wfeeAYo75W1W3ghBEXt9uYf5AjPz
ytRX8Xt7ekpaEnaKn83eqgXWOKLgUYUR/+QyoEKs9sve8gcWWroCVW5PcXyj8CSa9io3YdRe35Iu
YHATzEdgPirzarIx9fJlSl/D6DVUcc3k/Q4Vw4VNrs60BXhocsHCw9juhpicCpf3lb20r89itm+V
d4P62cpEcFQuffReh9t+2KfGsUseBH2z5tiAtC0dO+kMxgie2d9MXm6ZzURXmfeYB3VUc7oR7ob2
d0jvbEj60bTe2/BhGjftchyii4oqnc9uKnh5St3aE2QScWvmhhRchYKEWEvcLtlH0zXmqUhjl15h
9pqLOhwrPQhhzSl7a+Ia1xUTVvma5w+pec+pcsNZBZnTaXJ1iodqdYcHHaYSFIpL1A2EFJDK7+Vt
PB+1wW2kdzAmiU0z4lk+1M+mxT3ixQam6xEsW9F8ScQh3URs5Xi49iC66oJvp/4MURDUsyTuO4lX
rmfl2xD5odnUXEyHMsZTptFUqS+z4dWjVy+0pc2UZfGlYJg53R38bmPe2MZH1r+KNMKt6lUdN72E
9GccmhCW8WMdB/LotJ31q70S+quLLdK9z4xE4Ufht2mwDrwhUsbz4lSvT6T2O+rvNOwYvMqSlhoq
xbrYE8WXaWvG8Ags1cZ0roTEieWUNi+WAtrANrMlIN8cTRxLTXlZgf1n6uPcRs2vdRzgLNz/ItCo
gdRIpK3B4WqGnDm09UjcGCXaEQPSxbIeeC3W1WdDPRalxAk2DRU8NcUbFVj9vVpS/Dl6VBQmCtu+
vJnTU1HBp/KXM54SwPYk8jq/pOCvJWaqBxlEqLTP+42xzqQCLFe0rjMU2DJsRvUBqTdd9N00U1D1
BJbEHJb5euMNZJVe9XeBR9xvBPPBKg70mJS1P5Z7gxhoz1B2HiuwZP42Rlv+PifBSk2L4ovDQ1W/
ZvqGTr/Mz3zM4HB1aw6rAq5MR7lvmyclOy3DZVlJgAj7ZXHh2gwaUiqJHhH9GNUBA6iCkB2595O4
8NSrhSYl8cYOFPXaIkhL5dOkHpdcd5R/dPEtwifNGKQGMTTh7v/rvPLL57f+Pq/89et/n1eAjFSJ
0gyDz3ihTItv/Cd9xMft4Z7Sg0XMCbX2z3GFz3SVFeh/Mk64tf/qKf9zKefjXu/SLclHPgBa4lv/
naVcFoGffl3Kf33cOoLwv88ra5+YRpFTt011QwxToTR+2s07TczfBDKFvWDp59lEb0JC86L4GqKi
GfG9YUbwTGzPxaSurmDql1jKJkELCrm6CWtyzkecOWEFBJRrZFRlKxrUfxugh2MwVq1TStMhbyZO
NvEwgoIjWvDihgvkklw55OJl/u5rihEHifwfvLjaqF9d2QfDHT3BgDMGw+nF7EtRBhrBV4Lnyz4d
KICVfugWRw2Zymr4Ec+517MeV/QOqTURdmnhgCBQra4/8ol2B7gWs6YvupJpXNU2vSY7NSxsk1X7
Xn6nuYiMz/usPpeL9F4qVG70IB4WsahJ3PVp5OdScSuSOTCRGcviqZRyb45GZNKe5gv9VCXFLtSk
47x8W1L9OY+pO6FH57hlM6Gl5K51oiEX6sLuBYKumpTHomAYODCVwSWaUxU/VvVsq6LAVGmupKrD
Fji6saaAMxnfWGd9G8yi5Tlb9h3edD7VZNhpFkuN5lFbjdhvx+p5iCtfaHC8Qmq+6kYX7Z5VxU5K
cPk2OrZz5o0SpV6ZRBHAAJRdj3CkMbRu6i2RtmvTknyYTuuTig1F+5n8U88XGhVf0o5pbBQ75iyi
43nTB3U8fI455ZVx9lMZwcqbqqLAWPPi8NXUqSNJF9qAdDWHslTdnHtx0onMhtLWUMjxpymBf5ol
lTbj/srCa6kMlziWfXMRNooVkpvCLMtnegMtDkIUCXShO7v0ZtarXeWyO1QXXVCRJ0TzcwRmSWXw
o37cyakm7VOxDcRIUzgAZ5Ii8S7KwtgtCZsM+v/j7syW40a2LPtFKHPMQD9GIOaBs0jqBUZSFObR
MTm+vhaUfeumlNlKu49dLzQlUxQjEID78XP2XtsOprC6iWMUzGHFOLQ29XOttRTrVkgTZh6iQCIx
90vefpEyHS8cD3uGXn3TtGh4/d984oODYRkGQhjM4QADfzvO+iP76SchDHbuX37+X+MsQow42Zkm
Jz7LMk0Wyj+WUO+/OG2ZqLr43g8uEavbv098gDrohS4jrT9GYP+aZpG5pRs/SOMWOtL/7MCH4uXX
BfTnl+38cuBrXHcyB6jmCB2rr8rs3u14uKsdlIz6tM79r9JZLC35VeImySaeBJR3tW6djaYN3EV9
zv0YOY+DGUSWdmpqK5CF+xRiHWxLIgamjqKh2EvEJBL1uZPdjvLcYhYtfFrwYc+Et8QMClRwQhSK
iNJnCl1azAUGiaqNVpTerDMKsTBaSpl85yVyrYYjgOzBbND1sejk+XD03fBLM5c3kdEGcHNeq+EL
zud1KHAEAf0bDHgOyWL9sK7Afw5zJY4KzSpaHlBtUD10A9Gmpz1FXgRjENvUt9hgkYKInehyM/jh
fh54K4i22/6qAMMm9r2tcRTukYEj1o8O7lAEdmjsDFwRk3pO6mc0RxsamVsDi+LMXF93EnAUNJrM
XV8SPiG2M5I1jWmT8WJkPsUjOM+QwUZxF/bTh8tAx9feFxNUrH3L3HaryeHZldq+txg4uixZDcaY
2jnmfnMViCmLcDz4UKhdGpVOAaJv4tDIgtLrVwGpondfVW+LQHPadWEi3aEOjyn5okTb2022yycC
NBqk/u1VcSIyxkeLZrMzCs5S2n02pU9elj4WI5/ig9QMcCk647B7FZrMBqNrCtQZFVEJ+7S+xln+
WPVIT0AHZIlEhUTTWWFhG1ZpwyHZj+sd2r8dzyEG2eSjacWxN62vDSKdWWGhaeVmquMDs71V5+gn
p85rNBiCYeRBQ45YJ98jb7p2TJFi/T035SaSN314YeaWFR6tM7G1I7qg9WM8Zq/ISAONpAxPyds0
068qdvCN1Su3+Cyp5FNXHvMIoh97d1lZu7oN71sTPi3jQ8fxDnTqaGeua3UjaE4n07wTBV15DLhN
M9/loAobEa8TTlY1QlIVR6h4RXoYauujdqt3o0lRwsKTBuhRyHajxmOkPlIPGeacnCQkrmKyd+VY
34/lS9UgoOY80EFsGdwvnX0VfXeANc5ei5QSFnRI9T5yb2vQcpDtPtZ6fvSnR7CHG+i6qftUuF/H
JuFuSTdMtDgA383KP+cVHFuLNu/cbBsa1jYWl16C7AMEyuepPnxd7SxkGDLp75pB7Zu+QOI2BViK
sYSj6UiekX0xk3tkHrNh8+9KMAMJ2jinufrOyYTLDhCzQzacmrjViogdk8Yr7qE4OZTRZ24b9349
7HrERBy512GBC8XZtR7bkVXinRsuLrDSPKROsG+c4tp62Soec+JlQAMyLuc4vxvTV6mpja1evLzc
DIpKLGm3/5u3Lbp+1PxIMaDegXj67bZF5c1f+Hnb+svP/0+jUrcdrLYOOkxDUGj8a9tiGmdCnmI3
E66rswn9SYXh/5eJ3YD6fkFJLcKNf+1aRGHQ1ySdwnQXVzAklP9gGPeDj/Bz3W//9LIXVeqf6357
aqbQSl1tpabi2NTfzHlcKcpwu7zY+he39Kgo8dWVd4rgC0zBG7dMA9FV6xKkEMYJvJZnAS5EhtMX
X955CCkc96vU3U0j3/xK3phmvm69d+mab4XODMY1zqJWjxXySNtvn0vP3Y1Kv0lwRyWC1iJUnygR
z5nNFMxuApvxSAvnXdJYd1Om8JhY+w7gFZXtDPitDguamG64a5enGbr2xGmlYXBhARppMmZANo9a
7n3GhBNJUQZZ9OL10VGK+OqIfB0amB6i8+zOu2RCODkBtgXc1NEprFyxr/VjjFVAlOMBKfS+0etd
v2R9ZA/2hNppeNb84W1OjW2Htsuh3+p5r+3wFQYe3U3aE4tFn/6EyWAzssfrsOxxdCN7sFPUqS2Q
hDJ+B6Ztp+FWLpi6eDg0fRfMstxViCknl43DPQ2oHBwSgmitchKYnka+3fVnB7Fajja/EzdRJVGo
9AaalNtW8xYCeaDpOkvgZUIY70/2pUjxE5vZoSm0a06XuHYxR9j4jtNr7HxUXhzkTBbLgS1a8NrG
T5roeHbBW2FsMz0mUdl4LeqZadSIQJVf25n72vzexGQ9udPWay55/tLIfF/F7XEaym01lGujZ3gk
2o1pHSYursHrCpPodl4kgFO48TV4F+W5ZxdudZQCzXZwpsWS4GObdQ1YWbK/Tmm9T8cpMOr8IiPt
mjQ9RAJseKZFDZGclmq99Zy1y1osvBslDtVE5xYLBP3fKNl3qHh05wsjNooqjUNXeoS6uHZ4X93k
00PRsXD0Fwv4fmSzGTnT95oIkEZ1awVHo5rSvefrlwTslUxvOX89hfaAJfpBz6hVUDkOZbbWgOyn
3uvIkcLak8HFRmnuJg8HhDsfrAJ1hGZsFGY737pLhdwj5z0V7YQM+qa335V17kX8jBfplC/Luf2V
M/NOyYfYQgwy4R2WKZ6b1xS2vi5e+uHFC/OtM5hr3UauiIkdcfpWgevIeAcd+TCObI4ZdJDeLAmP
+NbXoCSn8bWv5btpM+6DfKxAxWojgIl8aVhhCDbn4ViJEMJ9d9ES8I32TsvUSYCsr3L7KcbR3oLB
jee9qN7S+J5esODdpY1959JNkhFASewElHnkajVBIk3M6IBAStjuS4LOXVuFu7BsNhNu7yb57i+e
0eKqxe2GbBrh93vo96GYb8zuq84AIc6cjUr6ALUAAE4gSDLcVIVYaxF0OOAAE9qVBN1YRGIPZMVd
xgvIBo/FiUNtfVKZsU36bm2h9zGygmyPu16nwCi+hqFDc2x6lKl+TEWxU95bSzaEo2oOomePhAGm
l4Gt3DNkyUOW3uYEoxURZkLTuE7FNbE+C0vbWu2jcAGQtumHMPD9l/lOUAS6qc7BE+CJM2+kuprZ
qQwfYBfi1BDIUbVL6CH9du+7Xl7bDk6wNJjZ5zCDvYMpkd+any7zG704utqZcSsRZ2MWpM67ksjY
7S+9lW9FdTNGkrbr1xlMjIvXp8js1djz4DwPnbFr+hLg9Ucb0q/EC+qgdIga/DNojYwbJKuRox/z
Nj8oDIwu+CWp8BXVxrnDd6qBQlGMHMz51DTRAUhHoqtAS+LTVBT8lLGT4yfFa5GM5yUdoURhOjnl
tu0AINTtOqY1w4wgsDWM5+F21C7arD9qygXpVl1KdM5KY3RvM62CctLKZB11h2ZsSDRjmBS7vICH
zi2fHNRYw7z342o969qlsDOWpyevu/3/v0z5qPqya9X9Z5RU5Z8rjcXJ8f82luw+2+KtVL/+wP+t
RGxiWn2PmgGVDwvW/5yf7f/yFjUnFQpndkjE4t+FiM3P0FxERLqg3qCycbT+VynikvdpL1BOxrCU
OFQp/0EpYvDbf65ExDIl5pwCkoTqanFa/rkSQe5X1GY3Jyza3dYPcyNmK3DJHkIpHsgZESvSZ6L0
egV53O+RdOb08uesLEmEEwezMLdNasgEhYZzMYmu2Vs6pAp9uf2FXxubH//pJkzb+nb8RkyjvJkb
qw660QFENJuHP1342z+CAv4cC2n+paUqMNmw6i52VscxreX//8kY444yS1moEkz/7hunpvDkL19s
nHqeT8icAZRyVpDDlKFJRioh3cKoGs9MqAQEyXTYeHmyTzr/nMpoeBRVBVSxkTgjmKKoHPdwrTOV
6jADrI0q9sjlaL2zYwk8NB9FvW9iqOa6E42XIqlwfhvFLh7K+Y+H52P6P9Fn9Tdv0/iLihfEnkNh
SVfGdRir/1JBdpascdGQ0DGZRA+0psjOBCjOaxYRPB/aXvQ5bKkiNS6tw6xDT9P5JDTELlmS4mhQ
0xs+VgZERlVdG9VHwM6VuBdhY14G6cDj1Vi66tE+JZrmryOOX4fSYCam6CWSagBi083MeevmTKV/
/wnqKPB+uSVNotQJFqXTbi5Q2J8/Qc7VedMojbmUv5j/J4eRe5p/GSsy1zDgERap/JVv67RPVB2d
EGat6wLL6e9fxlLt//VlGPT5cXlxNHF/eTLkNE4dVWe2HtvGh88Kt8BSQP700XpKu6g8h75BAsHy
JyXKZifL+jlOapfrhn7Avou1wT9WzDqOP/404SX840+R4/aBPoBIoDBtcfuhQRucusH7QbJDwQL1
T2/lb64oN6BF/86xLchtvzwTVO/jPFDKrHNhtnvLjPhlEyfUMaGEj1GTndwJEc5kuQWH9FB5QQQQ
bKXHpnPUZFev6xohnWUljb+p/CqYDO5qeEUvULjCqxht8zwZEtWCps7/8Cn8zUsHfQSaUthMcYAc
/XwzyNJxlVGjIuy1JfNhyoZTZ95LEuWOP/6jNzq+s3x7rqp231ZS7ZPlHf37yzyH9kmlPgPXJAFm
sCxBOWml2tieSmuR6snsHx7Pv7uHWddZThdwE0z3X+7hGvS5pzITgwytxRJP9arAbwZXjjZ/NOgi
yKP0W9Hq/qEINYvktO9Cy/5hKdSXNeCnKBX2Hc65jKnwy1uW+8saMc2C6DUTtfkEK3M7N9GH7WU6
OsRFctFZ4uxHRgPxmhZd2CS3btwM/3Dn6X9dpggft020QmTH4Kj85ToMKin6KYP0keW5fYr1zgw0
mVeXBJOQnouQ5C357qRmtlM+xOEEScdgYkpukJROSY2QkAk9aoq10UQDaLWKYJDC77PL72+zv7lU
2EdN3JlkExv0DZbb8E+7RmlKgGA1OpgYb1hATId7aXVjPhpyuUf65ty4SFisrrfOcfHQVnp8/P0r
+HElfv6wuE/41UwWhcOI85cPi8ozKxvDoOZq97oVJQ8TsgaOIV9A+zSvTloaa9zsDVM1+aSc2Ng4
SjMOsD5XmlfoZ7zk5TZb5lNh6Ytz5xFNbJkGk7iQxjXIB9rBti0pRZ17IVs0LOBbD4aN19y2t07t
Vy/u4Cx6zBoTuR+ZT6Qq42LKqmcjI1JCODO955aWBVGa2ebHojE5nTz9/jL86Hz8fBlcwexVGLou
wHrrv6y6BOugPg4XqFR6jBt3JgDHH8U1lq64mm538RVndbvPj/0g5UY54lFHfvyk6+o0U1gfsZBX
K6OIBjwJc3QRnXnMEgjDXcdAK6Hfsfv9C/7LAOLHgINdWCwhTdavr3dWaDYmtkeS1dgsu0YkOwfu
M8yApuc9+C9jhwiXy3jN2+H773/3Mtz49VqxwlBaLEbkhf/2003rFPSQUsRUpC70kLrSES3lbII/
kWZfPPKSeZhENv7TM/03b3kJf2Vej/GWOuuXj6gL9YnM7mj5tRps8beyTz2CO0kOolHC2Ndpxbkt
iwaJjL/Je2JwIssh/RnQq9fGsL4KWRwzO5lBe5s40kz7QZ6GvG3/870Dbh6vjyKVQoIe48/Xpytl
1E011yfGkPU+crKN0Eo3Ru88pWZMxosdMxco5F2qdT15ggJvs0aDl8EE/PK2stdGYXfEw8zvtdNk
l6lvodxkUkMxjMhZzBOi1Tj/h+v7N5+qa1gWkbsO3vK/LEWN7kVOyZCY6yQQWSUDrKaEDkzX0G4x
CvRb+ej9Q83112IHnApHFCoElmui5H+Zo/VuOqczl3CVNTqLtf7a0w87ZsZ0t9AmUSmA9qTXsHJC
DxRwBOxzmax7RASRHI9HyMtvO5E+KBm9013o2F7iYC7CFzOLOtp65FWEC3Q+Q9MYQlLWbPsfnsNl
wPnzw8D+stBtSVAxlnewHHT+tIJXfHKaOUBJLtNkePRLd6csf35T1RJnibSwYvx2Fanjn7TCbMlr
ct5mG9SZapz+bhTuQ0fy+EunYQzIDPKF2kFbdcUMR77zxMnws+6odcWKqG5x4rz0YLeauG9aDZKr
11YXWALAz5oYzGuDdcAnJrhUmXVbRgXH5woHQG3mX2AW0eyaRu9cz/js43K60aweTZAAoDh0rrxB
JPFHGZZ06N8iPAOEh6jsjo6gB2tRuZdQTPPm9wvJwrT8+eLxmGAyJEgB8+FfD01mlfmdGqDGR1bj
sGxp7gbMnH+UXukHCBkBNwnJ4oJNqga4ZNemz5jTeg2dSpGLFNLD0nD9ImjYZlqsAsWKxJad4A3J
vI0VkSUrEuuQ1gVUqYlAMFNeWQn6CvlsQ8Tvnd03iAP1aecXlnUyq5wTzAhfYCgi/xHZQTDPsXfX
9OTce2af/MPNA+z8rxcAZgNnKmPZhR3rl7tnmJLZS82CCPmcFpBWOfptFcbkxWnxs11z8LBheTwU
hV1CAZjHlzYHDCsnxDJJBnEgTxpjZZSoOzBlqI1TK3WtvRKQleWXm1QH609gQ3Xbt9qxL7Tpdm4b
ddvT5nYR62l2JO9ivIl3hvTilVXVgMm0yjq7TUX8QPku2/FFTr28yWJpBFOLvpAwCKa3Rvo0+ky1
hg4eWtE5NI1lv5tVpT92mu4gF+XIFkWEh1kmbjKzNqqHPI0exiLUA8dMtbMZi+qk+1jIEreOjg2R
muswr8KV1iqCpceV27T4lZcf7McQl2Cai0PP94eeLr1V0+tHflXuYXOTPhnSE3eKnkDYwcYgXpXj
utFyfzlXDpvRbfzV3EfeYa6Bjxee8Z6UqX9j593GN4z8EsbqWLROSMOfvZQ8cPK0rehrZcXfjQHo
woS8ZC1zXwJfTxvajZzpf1STeWZlwcy6HXSaxrR41PVrK1h5WqbacZ6pl8na/9gkGxPrgnLnaB/2
fXIdNe92CpWzYQuprrHdYAnPxnfVZZXaOgJbaWz2p0qNOspBvkylo58LX9yr3I1feXHH2OnRM5rj
U8hxHLx0XaJSod/QVBhEq+7NyYyrUYX2flCS0kCz/bdaT0mBUDi669YkpnnhLfFwEsDLLtX3hb22
GpewPz2+JjTpzNiQN6PJmj/SCW6p4k56PTvIImV5S9ieus17692tRnfhbET4Vpk3akn1zVSTvusG
MQWQKvK7uf1QOvxHvO0gecoZOEVUb/wmlAF8cRB8FZ3iYhDPSZVkG40B/xJRgeljXPIcItntkrpo
Lh5W+kZw3FtJs30EJO8FeHNlUBVWvq6ytkGV7KyzdLo2U2s/zAQirzONHaAlRYP2t/HkyMnF1MOY
aY6hudrmLA+5zpuRg+tsaqnD13ZTUhgNCIZDBfsTy7sAJD1m56Qk+OL3ix9RMkvF8qdCChULfj1m
YM7i3MMU/ktFk7Kxg4hGYkziUbtXHtpMYg0Ra2jbfk45KXpxCNUKOrKZGJdBI0bV0tJ7fFETzeBo
boyAGCim1eXGsuc8wK6VrWbS3TZDHXtBo4hhiYksjvVixv2T39YdgnHb4aEdPSY2OvLteaavZg/+
lg/ev9CROQx6mZOUrH3aAMlLPQEhqlnrucpOrNb3JebBewlxjyraw87HaKQ8VKl2zPTEPsiQ1NtO
Gd3GyMExzcOXVisWYEh36hfKgiNgPXPkWJka2tuQbr7evwwYFTZDZRmbZCCVeaxnE+83EEoL4XEe
k1Pjj09laxkrtLyfsjYx4o54K+gtBCJyGwh+/XcHPsPOTcsb3HWW9NXG97XTWGuYqJ+8UMqHu9rQ
IQGiw9tQLxIZJnMn8CKGQdNcIOWHXuDRKgxyAKkCeAgHVScYhGMfBZTd2EIIXZUgSeXovBgs1xvZ
UbeQj1PoaXnI+bUtDreTNeu3k2bVD+U6v5AVnd65YeoSWGYikzbksymGaN0rohuzVtvGU7Htq+S2
Sl14wHoFmj1ssHNYWoIPtz4OVbEYSe6kM/ZrBETQutqwZ6jCcGo0RI+Mn3ohqom01wnb612Aopo/
PaeFep/iCahKQfSXht+bj5b63H1rlbmhJDE2U0bIjRrmoxfjUsknQgTlcfYz+GmGBvoxM4g9Bq1i
eoTClBXTrFL7yMbpHHbVdBPpubp4TIHYUN5laSTMH8d1nOdLBgvpbiTUk5/AaLVgztmnWo3u4Y2w
S/hW2gy7reg3E9PBg5ySG2bODtmDtKPoJtD95UC8kq30jnV/mFthbbMGafUMcTdJMoh55KDG5rRF
W/Wtd5riZqopkMxiiSuWGWnRXsnU2Di2kX7sw0Vh7puffu7dFwrhfp6Vp/4EtG2xK6q7qh30S+Tz
D3QlQMkOb2g0NO8xoGB7CkcCyj4dW4ESMEirz7M420ZLCHeRW89NhCux7UOArKW/Nrj3DqNtrxkS
TlPeBaK05daeEWgW6Phpc8q9TQJSZA2soRgaoX/h6Uu59j5PMsJHbPKlhwY9hSSz1bnax8Q2110f
tRur559JcjIy1ATOLJrKj0I1ez9KcevrhbGz+/5YGzzluIHFVpszckDzYd7hWmMwXrKcN21mbbqu
GPcIVcYWBY1kPfEViWX9xpaxsW9YahsyMXeMih96StBNHBdmkB8AuqG0zGpn10/Foc0mELqGN+yT
yakCUY9VkMcm+/3oUxH0qNmlVTHAG78VjMZWPTTaGIIq+xSBBe5myLjTJiP+kvfMLV0HOT57S3Hk
mKCCHIsl3WN4zOko+zXFMKQyCL/KFw9mKeylRtQZD4FhKuJc38FReoytDxg48JQdqAO2TgiBeGxY
kZCpUdVkBRlAHhFJWqKH6yHnkwmr9iFjgdmlGaZOb34VOlEnJgnYDm/NqK1oYy+YhwJzTNqGau1Z
TCJpUzzGBFWdsrQLHKhW3KNw9rFdmBXS6FQjRsopmayaptqOQjLgsyA5J1bTQAtfBuF6982nd10X
aHxkyVDQKW9bPzv2Sf5oVIckjl4L7JRMvdyK2wz/Y4kQr0WxtPLrIE6sPEjp8xLxNDJtbRWMXyv/
EmbsoXFtvrQmf9C4cQt/OGOMS/ZV1X10y0qBFUKbmbplS2qeNjFepDC3N4mq31QNKDCBDnm2Ouer
LftiG4/z1zj+HqfEhGdZotaNRKKdFUNyqyRx3y1JB41AW9X4ZCy5k/bq+c3eq2rr1qn7Zp3mbCDI
YNS5jQlYN+b0SEeb6bud9uwLyb3UxTlkjLhxWkAyqXJv+HxZB+cpmGLmJK6dvYixXHCvr6iEnbs6
r8ikihN/S3m6aqeE2FrPSxB0iefZUOhS9Jy+0zCvQ1tDRgYR28HrmcL/I6MgexBdO3AUyL8WSam2
HvMVTkzxI32Mz4JK+G6S9rkL270EhbN1h2YRVoCxqtqZ2ylnZB4tqMAKD+tKp9dNL4riK69cI3Dm
CKbiZOEIx28dSCt/Huw7E8JUYYsisHLrAJVHHlooEZSucmX5BBgnGSV7a2cPmEkQMhBGgSstMzZF
H33EJjBcbSh64FRfbbjaXgwJ0HbO1LfYbw2jPUqyPTYRDE+7vLGo9AKrz79Zfm3e9QkijonDoVLJ
W73cGk2PaV7HAm73wn6NI0C1Jq5vX+/PfZqCwbajK1vloQ1RblBZEikWvcR6mwZ5ZY6b0opvbKu8
FM5o4w703mh0YaXvszZoppHpsHTO0hZXlqniXi6JyAavq63LtW6057qAyO6Fj7RpDzVDOv6auzXR
/HeZb+2zCaxz0s7r1sKKmI1aYJoT1qmEbkk1WPuyrpMDs6aLnpN/67gleh6NHPo+JH+4BQ8yVy6g
ePFRtpzvfE76k0nCdZG4SzBZ+twpYi3RySWwPvI3vSILRfcn8u3kLkbjPbflW4m08tBVCHVydLAr
ePZt3UFLqeFby3ET6n27LQocytacpAGRp1vdneRNFEN1T3Nl7KxGGzaQZj9Uj41unHw0usp194bD
coer4cleqC0Wj9I5yZE+uss9KpSxr4iGNLTveYeAoZBksuVqIKZEyz0OWiRjD4Z3T2uD2GVsGnGH
rGGCauUvrzLv7eJO6znbmeeaSOBXdrx8Uw4pZUQz4OnC2W85tL8oBYOuKlAglfzsAqWpTVSUuVZs
6Vu5p8cxLcp3XAIPJX2wlfB6j4kraiPWLDigx6rOX0pTf8gyMUKjAqi9pRyJZnPfksZpG+lnAsDY
zrW3SD5NwiZqxdyrGmqcVJ4eFD5ZMXnk4fpjnTDs2yQJgy7mXDdkgAAbBoybOGKZx/fnIKZbD2nF
cjet7cgN73UhcJqnK6Wcbt/g7KcK8eNbo8key5T7vwGmtykXXLNcbHPUJNgOqnWvG2pvtADGYj36
6Ai9RT1cEIza3JS5AITthWfqNNLMC3PjyPpiRuPr0PY6U4n8ELVNjyWX2rS1o/UEK2eFFm0rEoe6
swuKZn7uLbUfa3wU+tR97635HQuNS4mqnezFlzG+hUWW7QhczuiodBu2MfTM5niLed46a3WMQNe9
8RuxhPfFD20v9h4JNE4qwqCwF3J245vP9BcfDQWMv5/MU03KUKAEyejzJnXz18IHAl+UMGE08tFN
OkeFcPuLK8NXe3kkckO/spiWuyzRCGW2I4OOWnc79AXutta5L8HV3Wde9WQlRnOAb7Y2DHE7prMX
9LYXtK1XngTdl1O/aloK7bFO9iyyGt0YU93rBk1ulYgxUNUtbA5s8gZJ57Nlh0fXovqs4l2qmwHB
7N2DhghMJhqYV2SszPpTf8Pp/zXLJnFT6XunR96D+5cwbc7fRA+wyjG/WiPS+d7T6Z1yVMm0Hqvm
mko0hLFN2g7N1+qBc9uu6upte8uk01h1iRZtQOlsFxzlJFrIw9r8OFrW+6SDM0/rlUPcQNP1OBgb
by3HgvqOZV6X3feoQRuWfiJFtIS8lhke1ZZ6ECnbLm+LVWWIc6aPe04ltxZayRpzTYoiyYHokHO2
LlFQOak6jYX+lWnKUqG9+brV46I2B/dOZdQ+Q3mg0SDQMtZU8KZ2r5L4sugpPUEWuHLoL1T6fK0x
RABPwsxskScels4dlU5y11BX9aIk8SHsnjmUZEMFP56jFE5vdD/TGB4H059PQ6EfSx+WiIMNlYK+
2o2x/NqmqBuzXrnbDCYT899HuP25nZsbM4d0iAJJe5TleAqlzV0VegbtlBn5OK8UAF0E58PcD0Yc
jH0mUKqFvN6weibveOso4z429HOZ7khEus0x5+P8rQFCi28xtHSSXQhU8bxsbel0PkodnRSzHvbo
V9QfFhlT9HsGO37CkWWAj15ZETiPvnEJf7c+BRxAIbAvxyIk/TQ1yW7TcEP65YWTD1l5jY/lskvu
Cjs5Qz4k39zy6A6Uz3kWPvFk4D91xGvieu8W0tHMMF4srmxBJRYXcE2yMH1yIqRrWpdsRHIrKf2Z
nFb7uLTGHb6uKHrmbKna5ms/q9ekru+6zslXfdvSx7CQ23lRF3AwSg5ZQZ4Mofa5bz0XmXFpapcu
mYFm0YKtuLHMo9s2+kWFLgQYSz/8QG3UPaEfgjNxqQM31ZFpJS6bX67FjMWItpubTF+1ZQ2CyiAQ
qsrFUVsIOOg86XNrXyTyAwKw5zY69IN4DEvrSFYW+saIQGJhxN/LJETGVc1flOEDKyxSfOf+fY1Z
S+kgub24Phec7o7suVvLkPSLShp2jhY5QUnR52CoFwOsEghpb43UXvU5TDdFZ32mmrkpTO4d1jms
Ic+ZH3+4GteV/fqq3IbCF2oB4ymOHiFHAS0jz36CNA2jnNmZn+wKc5EGYxfOnQczw4JdLErieGl8
mXw0bpQsUI26XrJTN2Q2i0OcJPdKdm9EcrB1O8NYra2Q1Jq6Asya6gwQltZcXPnHstXOWVsGxHd9
1YDL7GPDSTeDGWoc+LoetQN4NMu5b7DksDtt7BodvettOHVy8bJx70anMJaID6J4Wyl4NrOLtDaH
/exljCIiw31QuZXtnYS5tXIBRjcSS63NIlOoDBpMNsXPltXGu6LJo+3SigHFULak8s7ES8N+blSm
BayagpOSPfPvw3oHlKnShZTQZDx44XCXOQR1G+DH12OZlBR+M3uRt3h+bc60eRmyFIXLtFXDlz7s
YzsWROMkRAcdEteSRwx4DNlxN5hsjzHBeWvNgMw1WEeNweTWzpOvjdF9hi3VkhWKm360uE3j53aC
TEnFT9KMxxffCsvAzt3PKms22v3MPHBXhwayRboavWcLoBLJuHK8YUVgeAe7HXHvlPfkNQ3HuHL6
XdORZ6H6ILNVRamkE1XWFO06q7mNtBI3v5aa4R6nwvdcbyc6mw7gPY4LSkJ8mwDIWyltwhnGJbjL
Lw3D2zUuUGszZhDpALVYOjeKE5HPSw237xC4rfohh7Radu4xVHLrAqQ8mP14yXr5MY3mOq1TJM8T
2FyzN5xdk8hbCxJRRDw5gTpAYhPNeE7weu40Et2CfsQ64XzzWlIzmhGsk8xAmVlD2h3aQtsqzY3P
6GhetGlxiFsEd3h2dO81lvfY4PoMbeQYRfuu4DYCBKlSiATwoKQsIbHBKq+mieNMayQ03w/N0kMq
u/ESFwX9DI/Adpsuy9h6HFCHc56k28HS7mUpgoaV/b+5Oo/lWJUtiH4REYWHaXujNmpJLTMh5A7e
FlDA17+F7uxNFJLuuceo6TK5M1ceiJSiS8zXTr/58UPEvs4NPmgq2vZgSrnvOiB5Mqh5TIUw+oaP
dRLes8Gjd9eaF7OBjSp34caj839oQcdCpO9Hh5KiQWMZCO7R1J66kgRZ7x7RcAnFtuEyrtJ7VdTH
Ns94dTpeQjN69XQ8LWjZD+oDFxXXXxCsW2hR66ohFBw5tFtldWUsBxYp1y+BLLnePvGqLzQD8voF
OooLBR/jG5uo5kM3bbR03dRQ50ybH0iguk2M5ZnXlpwCTOLFaCS0fpYMWCt63ie8g7QiT/j7svRF
TtSLpNyEbaj6Yz3fHRokUiOuYJuDPIwVoCYHa/SkdKaDkzQ2NXcOhn3bQmfBioZKW0dz1U4ZTDjs
mxX8OrZVW8t3YjSbRTVjtQLBdCrk2U9tSPdTR4OwCRSs0J8yXw8PgOwLfDddsxSCA9/QT2A8on+t
Y72ij8yx4w/fgGJk+Q59Dz1vn17XwJhg6p7i/CcL+y0J4w5owqiWqo5gLMNblkaEodT6ZU1lljXy
omEfNC6CG2s2ChqVbIMrT33vVPlYFDh9eDx8X8yEKGISeWHfDPJHWSTlvgj6bR1Zt7gIfrWRwHeT
FRDCDMDVGvUTkdEeitHjoBNyyhHoFpkJgbjJBwsh0g3XUYvaNb8etUWkT6KjA9eiUrAGAqnXz6YW
FweueuGxH7N1U9nzHLYNlqPVHXuGMCskbGAEGbG6ONYuxBdiw0VEyvJ8nUDHUh30KYZhE8klDjBq
JA+nmTyYrZL7UkOeVJKmjAaZR/NvQzGt6pEguudW+yF+B68dPYSFXDttvTWGnDKBGmDlpDPuSbVX
P3116uduxH6ZQb+Aoo3IAv+ptMt9robXYKIzKmjGcqZpUrdg7mMTqEYQNrjxY/JmM7K8rZuXujEX
sYo4rQPPnQLty5QhFUcwZaZWqKVQCclnSSNYHBJHLIZyl4HHXMhohyZO46bZvkDrP1a2kge3ZHQE
hGXjFikLniHQT2pjCXTft3xBGhu1EGpQBdVxkXSCblqoQ64fbDPhzGhqTHxekJwY5FPMEfGeylzj
3Fbtq9lEPwyw6XY3NZunw3T2cQb9a1Dxg0mx5cTYR8vpCAicJWPkfZZML6ZdnnyDWUwGJ+s8lbJe
htDWNoqqLE9aZ+nqw9rMwfoliimL7eJ1K53quxjHaAfwbeMG+MqJxTL7IuQIYMUWkJCpUiADMnDU
E+i6hQ7elUTpcir6eJOJiW6Gfk67vA8Wc7FRn2ZK3mRtsmK6tMWsSPrad8tZoc5xCE95STFFl8Ey
6OcDU03xX+YTe8zr/k2cgixg4w0Zo+QpqoCgEi+tmNZzljlqTXppJziekWIh4lKONcwX8F4IYXAt
vWkpUg/tn2tWF67eeaFhP8BVk9IFJjgpgB/PBkjd/QtaFn30jU27ltDdRT/l31rEH1UX7aNmYdwo
qTZZlHkmF05qkWi48FbknARy1uT59VTrbR0ngdQBRWoZf4359FPyCixrnWl87aHUxlbsLyx72BuT
2pZqenZLDTmob/dWwGwx63kqjJCSqslgjtVwL2jbgJJP8WkEJPhzX6ePr0uOyJickQo2YOaBK20s
mEaY6K1D1d/CCgQSfaC7Ph289VjOHJRebxhBUVlmQdBLM9REV03ZNnEg5Wl4tXCdyhOyRbl1hfrS
fBlu42g6mAbP1OhaNSgbS1sDxPzhYsVqbZmnJku0beIPP6Zu5k9ABghCsVfJKmELsFiamtQ27jTr
jr0BMjeDl5IGwNm8yNszSrx1dcuvybJD4ztPdusSCq1QEnrcFq4R/viqeekBX+5jQzs0jFTQ0nKm
Sr/UiSNLlq+Wx7k4Cu6ySX6kpn2YIzlNLQjKjSOP4+B225B/Bj9IrL4WCQkKZDFSss/VLM1cvasC
4a+0YcgEOkIXsPzlVNFGhz0FEli6KanbsXsrP+pTtByMgRY6v/ssam4JRngaHJ441UFqj0vr2RzJ
bbpjfu50DKTAhNnQbw53kSXYmrRvn6ek30RR6h9Y1baEMv6FKrpl9ey+KrgGeoGhM/GQv42mn2QQ
1hulmS9x3R7qSTxUBS9QZgDcgK2zCqLpJxvPbpPXPOkdW1+u94tQ5CDeq1feSJwHst9wvrANRs25
IGTji0RUrHRvdnNuMrtql73LyKLxR2elN9ZLO3ScMgtWJLbqtg9OhV/8ThIORtA5PyNqRFAlsxhq
nibYnJXZVBsz0rbFNHeNJIiOjYnc15b2QzUQ42pC/8HqcX/ohGkXxUC6pWaAODdEAtznxsRbZWl2
ciN6d41V4CfTqntOgVHqJ+GzM4QH8yKM/eD/uHXFvyN4Rtp5wipWggXWb0FnvXUBKzMj5QVq42Hk
uQV7ApnCFIukmNsalHkWw4frlubS0TWaIf1g1fcglmz+5sNnMeOPKBY2fU2grjKe1sdvawRP6KDd
V551bw37bASTc2CQsQ94NyyTEot8muwGNwmpsMzlYpyPqg11SrnTsmDks8dC/fNMFqlS0+UqUO3N
NteZVhBtT/rXtuH97WCpVFH0HJFpBOzvYTrS23kOriPSeFyZXHr/4olVMR9SsPFm7gM2Vs2yzJtw
5UuxHhykTi+6+E5tL3lVE6YS9BRYEM6ETWCuTrwnSjIQWgjtRy4g4YQ+h1UcYKHoI1esVGjexNhS
pMR+VkXsl7UqxNrO5WuwNWREGFRTWytu53xTrzZJTN+6DPKneoA9byF3EQFDhhhSeqXt6m6mdDn7
Ts4WUGoQRjW4p+mX0fgciioWG0qiqYzvhi1XxXER13m9rxNsYHhmeT6dbmP7A9RntCsONM21MGSx
bk0RLBsnf0VxtbaGGyKO2m661rmAg/f4ydCMdxLReKG4oC2MqtpMLUMWjXKrGEk8KXn0Wq2/wD91
V6OLeJmTwuDaIHj8C+PT5Ui3svKGDRdgK0YUr0YM6d9sxZrfuxolJ1ry40xMD+xK0cRZ5Ue0oNnI
5LEhczmeQqaljOX2Tmscq5w5VdZCZTEUafqwq4+WMC3GjXRfDr4XrfVa0PPsWQde9O+RzB1Wj3JR
JFyFuoROvmS2M7RrO6M2tpwQi1uFaS8rrkyja9pubaZP0vqnAHmsswwqaOfsjNKnUlI16yZCtUpW
o+Q623GnXRiHXClYur3ifyNITrwdop4G1q2UDHCoPIQDdAgD6NjMw1ZjlhxwgDD4NdMLywEEXEgK
opwognF5KiXWAMheIGTKHSg2ww79bWNrr5Zsv23UZkQCf2LEqb2FXEtyz7t3WnDxiqDDPStg6Mpy
jYGeE5Xh43UbQmeZVR3zIh+3Q+m2DxHbbaxV5Y575TEuqExqeFZ8TvhUlMx9olDXxu57YJpcoGGp
8UdvWUUag4vDMNgM3LjaNqY5z7JPRhZC1hNZDt27fiun7h4k5tFr4n+Jb7y644gWZ5R3x6/Vvi5T
fanVNAsOer6iwOlJBU25hJTErS2mPaGM9qIH4MM0kjOKux8C/zRYmLkMRwAEh4PW9glvlzKTmzCR
r0jQj3QsXAa08YVQ98AKh1XAYrwUDQ70euCckAOMRwb1t55UTAnLb8dODhgCeKu77kOCLxThadx2
XvvUc/AsMnbxqU/9NcLH+6cAWzNy69t6M7BXVJQ5jCJ5jsvgkVb5z7gpOFcG0OJJskNkjjp83pbx
yOiOCGXkcW8qhoHPUmsVRdObDV4f1cX77gsu4/gacWD5PzWgR1uXrw2si3UWW28Vq8jaaFmTgjq4
1KSME67Rof5Iu5e36rmIJzpV9ECiOBfTawPiOa8OXvmv4e5PW+ezyCdM50nxIvoaKzg4SHigz7qv
vWGwPlS9ASfDZmEuJAJ7D7V+5+XD41jKk9EIOG4dUl2fDaecR6avn/uM0wkzXmeDyf0758e5LJHT
U+sRkcs5BGEOYjgECe/1kCOMMUKywUrpdb/tSCS9TfybkaCamVm+1ztqS/ASbqeQd7jS8qfEaH69
MBQrJgTrxrW2UYHoIKWoN6Q2uVAi9+KU3vlUgmzDwXYQJBO2aHjN/jRTZnue2oIwrKE+7dSg7ljD
K4dViR5MzqflmLyXaftIx3C5krxWIKaxmZUebZ3j39UmXJllMLLsWEvXbKx5FIdpYGyedKyjafZh
Fw1QwuJF5umKWwep4iE4UmzfL2nMi9ZezNmjKVF15pnUooNLsK/y/u4yE0AqyuEvFYrlkOvAgNkd
AGYPYLKIn0shtiIfMdAXj8HcZabr9adTISSWBdZm24ZzHGOCLUp4XMqYvo3op2fUsUsZc4a5tYy6
6ilx4BWSN3dzLgIBNwBNvzWBu0vQejlpOBz7BsaFHgAxrnn2yK7RafFPWhigsEvCcjhOEAfH7DrJ
x2rgBuS4J5tqHRzUuHoMrqrNuOAOsI06anoiAbCvdXaTYFYycuAqgvgtqSQ3RnQr38rQ31wQgxmM
rNr96HTuZ3DAP22chEHzDdBhWFR6m6xkOj5gjxkgSnFY0RP07EwbX8JmpHeJwWHd+xT5gk9Rc1rC
ApmYDu7RDMunRDLP9xEdSHKnJxu5ZGc58SGnIm/hYN/dlExtExMkTdZsE5O/WtlDMoGQtdL48yqq
faw+3KYW+pot63sfUzUTaWxnYplObBAz0rwPe/cgq5/YGlclJyxmF/adU2G0LlyqX6PR3g9dhsBQ
CWonMZGkKSgDO4BLrbPSrOK+x8khG1zK0FXLoHl0ZhooivRGI3vGD/kiAYotnA7VTpafY5voTH1Y
x7IkeumcXjuwB6fU1uwdHSGtR/luZG6eRm2uXkAZqTKPMJv3bMTfMtVvuipblpaWR85A/iwHGt47
9zeKSPprjnqDo8Lvwt4uuU9unCL5vOW5x1HNNW/VqC2dwGxQxuRbL7qXSSXYIO6i5hLmc4noz1Aw
NmKiGKyURQFwiOtwFzwYAZoZzR9u4xHr90fOOKa2jGvpUruJXzPGnUhj4EduYrgcmc4s6rb9ChV2
JGxhPK60PCIJNa1rnXH2LmIaGp1IHTiIC/avFhRaFt/TRHyGPkXntqb/qhSsna2MYTl54b9WA7nA
uZipAe5WL2c7TcYx2LhD+Tbqya/ocMW4lH6FdYG7PWv+ofU4fXarRXIANiS5orCPgxnZlB4mhckH
VqAz/VyIrnjv3OLR0sHy9MA1OvB6cZrxdrStYN3rL5PnUTWE8RRs0NbucVTooc+4xsCC13FTN3KV
ERs0fkUwtm/UI0GOl4EFBVaznuKR9ScuQU7a3b1LQEOkHB+YGzxX6aThQSJbQ+J8jR6DYsvxInLc
cGsn76Y7ZhvPST/cYcb1oOihMdyFRz8m65ZYGS7LZt7QGZdAdy9sveH3QFYomcRz2MrSZUW1V2PG
33Zx/S1x33ZJjSPXxgrXmclrb2ZYntfEYIZj0OoDECWXgna/fsXTikF5LmLUnBw/IUYCIzdn+xFQ
Qq5R81vkXxUDC09xRk9Jdw17VHo3nbZp3T8NtdJXYMD6FT4iuSg0yesoH8VQbcZ8XsC0NFt5Zfcb
+C7zRww9e+mZIAMkKyRWspUxju8+Tn+RAR7gL3Ma4tzAY+y+d6YBegRqK70+W3348UrLPuIy+qon
q9sWflmv4I+fw9z01qp3gepKzvV9k9+MseH0B5aIjCuaOi9cjyg5eCZn677duJzhabOky1JVQbMq
HUCIQ4eHHsH9S4+CeeIxfirhOMsJeyUOWn/Dvkk1tMH5iqAkBl3ZX8f+sRRNuzYDUCXk9771tr6L
7Ct2Brk0nb5jxRuxMCiQGjpzqbzEY5dgGSixf8dAY+N5gocQF0OZCbJtj29oUdYU0ti8qIldFvMA
3aEmttqHvvGl6W0KxMWbroVTiGtvRlRK63dqj6KHMVPF02BPzziYM0ZgwsK1qQ4go7S97pNqi6iw
BLMvUYJx6IQJY548l4e6QbEdAvPSReopFbRoF5P2LqL2scwoHbenamVOKZMuIr7AC+rzlDYPscH+
3dv+uxc40UrEFbY8LjWbRuek19TQJnCn5rXd7cljMMb1yaTMjYiDZ3dMpnpKyUVRIIHnDtx606UC
7FHX0EatcARPW9XyXvLCepUhH6ZkPJN0SR8lLRIMrI+CsfIx8mUDOyfh/Dq9ajWSGSmTkJcci1bg
oMsGw/TrciwfEu0pKtOHvoWOmXqoul5sHoSdYOpx3VMx0UBYxlgwUtu+ZQPEfFzUQGVQ8/sxbPaT
K2nPjacckJwHctnuEaqs4TK440fWwbY0HJPbx/QqlV8/eIzylypM9m1sfDUuyNomMHaOpx3LGoXV
TDJzSfj10xbEgV2MbctahbcOUbjR1JoHHztg8VBPJSReAXrCSr/7fuYHu9kFxqrFGpyIBUexdtUg
+BpXnJ/BGoFwP1EGuGwuA0fig+7F7cGuYFgzdr4QUps1V3qHEhuN0+ZfCHjHVcFF1xISRLU3I7Lh
n1L6eiqG9kRGCL+LBY7U9bdlNJab0qa0AxO/TPuT8IqUzrx6Zyv3se3gdKjUTA+iaTZ6O10arRHH
eMy7hYsiz7kyOOTV4MK/Ya5e1WsT2QtBwWGRsHP/KQk+hpFwT77Lm2Yv4vC5bv2byZa0KFsffZWx
R9NNu3oKcQuM9rUw82NltHsd/9WYjBfP6jdBIMctQfR6T5dPumhT+zVH/F+kTonnTstSojvz2IG9
L/e6dV7F5otu1LhU3CL6lwIUc7o3ZEvQzCQRjmrgqNar/J/y4xAYNpF7A98JtZ0zs6+tr81QGzuq
EzaFi5s0VjW+FI5Wq9zixheh0VZkSpiXYUz27eB7mKZDN+bRtYzo081BFOy6cevyk/31Gv3m0TQR
B5O86Qx9bx0l2Dxghnn4+9Jkj18OOVZxOyi1I30VmL3LkJc6hStQ5YG40lomT/TQbpWs9Gs3f/jv
+3DUKrcbgYl7BDrB8TF0rrqHhCbjcIIlnddD9GTXfvTktxq0AseIt7Xr2jtOUBFAfSMvKbfn6qNH
I+2E85fuIKhy6VH/WIA0g7cavUmen55Yt83z34fWRSzyrBDZm0HQQ9W9FCrg2BtG8jLE8YBX0Kxu
eNArS5GyAxZ01KiruhNi/iyNIjj/fZVh3uuDPHxUoLTbOVCZBurCBm6dY7SSZ7qxU9btztn+/cfY
Cot9Yp+MwvI51Db2U+tMZGYsBhZ8EVZszXmdntMkXhXk52+mGeg3UWVHK7TLs9AjyOGyHJZRLq1t
gT8Ds6o9XJunvGEaqmJg6K3LyXqMindkcCpWKfnqqgAmvMbckmlrtDRY/vfs+8jbf9gN7GrJZrLH
eFHU1XCU80zz7wN9WEw368reJ9JY/mEIxBwb+cuO/H359yHvrBOkIUZeokMbTOYWKts/+G2GYPYX
O65rjTG0G3xXamwejXfHsdPHLvCbRxu4yTZRBIaN99EQlwl6WYWf/22oLI31qu4OKkrjt1hwcvTa
Hp+GjK4jJ8c1/265cWyVHW2KyvCbVl8KqOa5Fp7xIvXmq5u/csdp5t8AA7Ymxa3Zje45c4VjX3oB
dnLPecSvPf+Xvw+1lNYxy7pX3Lk/Ahfb89gh0ugECu81RW6rltHfNauU3DpSvAQhOajew25HLrXc
WIgCs2hxL70Qjxnx6+Uw9HS6QlCaJv9SIChcUA+si3Vx9dK/ELNu11yCCrQMYc65YPPoRI15HJzu
x4tMJGQb4cI16ud4jMqz7jblWXbJsvA7H0DVvpUh7swxijZUAsrb3weZlodiqNCoBUViUJnIg3rx
Og9am/SvZr1nxZYM+fhBvFzbFFAQ/vt2yvnOxTFma+Kx0TPjGo+IUf4wQRbFEb2a6FGhMU1rl2Zt
8cAQxFjCA2pevJIOPS2123uVRpgXUvIigPxxj4cPdZGnb35w8Mgg70VZZ/ekKpp9T3DmBoH6SLyc
1oZcY6BCTfc+c9Sm9u3kprmBu4k6c2BEWHF6ZEjKnoCVBk8oSaFIvup24f9Dp20U0Vcl6A3kiNkf
52PBgtgpFOTUUZe0dn4RK6yVb0n4xXqh4STgncZ5y35CPMksvXtyk7y6gG/ecH6mxAo7EGWv86d/
H8zUAmMyZoQekhlgGrxqkWc8ccuPXozBA2chgktZUiaft6pfZx7IDqUac28VIIrVj1Ub4dEjc0q3
YJsfqrL9FvDPtqnkdEj6zTQexu459ykuIqPCUd5t643REJm0lJ08GEO7zV3rKtlRr+lADSC/n9xZ
neqecAYuNIjLmeWHp78P6VhE/31WlOqnFMQOHKJSlPrW8RepXnylrK233ISt1bcDRNHCDK8ZCiLT
8U+Ff+ZH+FC5dWSdJwdb4tbRRb+FpZDs/tZhw/XyQ0jeeNGIzKIHISPCEofnsOntmy3b8IqD/3fA
vEItYuuvQz8C0qnyoytZoYXfO9wn3C0n1Xyrjdzf4qHH8QrYbPu3OKh5VZgULyKj942OI8cWCOyk
M5pH127SJc1egExLFJ8iae5GYWNi8jnQl2UcvwUiijd1VKut5vTxmxt773ZW5htbGlzfqlEew7yS
R3P+LAIfGpAJuIZc95lVV++uG7Vb7PaUnbl4DyV8OU4mzBG7Vgn8imZ++/tgutarhjv2+PcVOSLe
zjTcJix9//0CUgwT0NtvGdDXhwW9O2vVVs3BXSvI5MWJNW8XpNZvVRcHLS+/c1DcjK3j+KWNhpme
098aLRwWBv/LUYM7s/KaZOB0gDCkKmF+CZiFeJn0HzvEQF/EKSb22hpoyqimcz8ymRF++WFHY7Py
s4Fij8T6lxl+RrMLA8WlPeDuCNqMk67bEMPT8Tc20BoROyJvI9nf0XLNcyV6cSrmD0aKVgUqkE8t
VUQbwt3mf1/6eVdsmGs6mDJCeemnKmKkXWSH3p5DV251I5SW4MGpadgyud0WM/A0tkT0NJDEeDIw
Qi8otmP8NuMs+tGIj3+/pO/c7CF2cKnwOJTOK9rpa+kZ8qv0yucSPjhDgJNjdtGTadX6znS1bAlr
EsYzRiPo9Kg6f6scngn8FM3Gr/AxV9HNaItsRw7b2cUNKDyhzHThyquiKeuIUK6os5FKzux8PlVD
v4ERbZKmj/Cfdal+z91Rp/1BDiu95EyuB7q2LnI8xSLO/Vse1d2DUXKviohbMRHzXrFZXNsg96/S
dxkRZZxr2YGQ1iJGr8A5TameVG87G8w3DBFpjct0RhEhDP11M83Q/H6PZDVwckwOjnBo6O7JP7nO
Ts/DT5aTdRK9G6LjaQwOifNx25OBbr6oGMuOubnExa5j2PxOr9aq2g2v0gaXvGrQgn7yU7qbjqTH
wkXzCp5deuvu7KM4U9X9DeU5xQ4Xr3SwdIBsK31ZP8pfrX+rlWBKeQgNfsJ8nxbLEJPaxR7gW60g
uKBDfluB+pTweLLu5quV2Kjg02O07xdv9du0LcA8Y9LKaRuJplUyjNt6TMr1tfVaqKFjSJ8pVrbq
XqGzSm5aPuuE8F/kFy/AwjTLE5oJunixhDdwiqvHSiQ4TKvmK2kNhpVl9W1h/gmNa4/R2jub78wP
PNpgU5YU2g2XKuW8zEithV6gG9XRvgmtZo3Bz/EKmmOiEQ+tmJyK9w/GCSQrWdwNJiTLmWc9PlRf
vgPVb7ibfl3sKrv4pPERh90aw6bzHG5JQDnCpiCO3WoR53Ll4T+xu0+5otwuXMfuvlrT4hrTz76r
xLPr9Vt824Jd8SKN7iHlsBqOgJXc5fcDAeY+vzrYnZBPYI1b6kSuEaLxglaEne5Ohzq9Grh8rMGi
26Te2gYXrTX3/WOy6qS2zTNwaotu7aD2NwZtqYym+FeXdK5DfG6GI9aQI7sTNk+UhrVZQHbRSqYz
+6px8ZZ0z/68wVIY9W61/TbD2xcusi9NjnuB5sLt7jX9Daky8Y1NcPWuxrvxHrdYbdKR8V1FTBkZ
yqNkK6Larijapa2bkDrXKZEV1CDvGXrzGIVvCJ+jzVP2mXv36Is3hp288WCWDMwsqmH4c3Di8efw
e9/0c2/ss+OEx5SpSDA+iB/vwX0ZHvUPYZK6zJV+LsalTzhNLWLnoTayA20Is98v3mJxq8cecRfT
u7bQsdzjnjXdtylLvpwWH6lOQPs2PVpPEZZgpD1hOuQ817bYYh/EaeD1S6UlVz0eCm6lw3q8hg9W
QhZ04Kf95n9GQ7Tt3v1P09CPdEDZUMZ/arWYf248GRw6Iru7SZxGnMerRUsv/G14TIkZRGN/0u7T
ebwa+9FcOD/YwqN0/RuY8xqFb0G7Dcf4QJvN3juM4WNUZxnY2iFfJJNOODV+64S5zCvEmgz/4NDr
m+bo7Bftjsbj6L10o6cUI1+qHtNti0scPSOhH0mZn316wis/W7hws1Ld0SyxjPbcfcg9tYtFqR4D
e+lkTnz0NFMeeio440Wl8Oe9xHu5CTbh9kavbLgNt8EuFEftczGPp901ths8tnm06t7GZEUhZ/Nq
/ID21cXJJ+/Jkr3U7m2y3BNoMfPfxmLuv9BetfShZV3bePt4K/YNmbaV+aGu49U+hy8jd2fBhG5J
5lHn4j+9+efWza6lFNtYHYJ++dt2dFxIKPeiXCFitYW5cZubTUezAfMfl/t2bNaxeeYZKHhHBuRc
NwHIUP9kjGe5SsQ+ITLiRksmHzS1I53kD1BBG6w6C6xBzHuXBoPADO92gWGXERPDSS65+rGo6iXj
4jO5/KXqQabu9UI+4ennSfVEvaz9U5qViGYe9ZjjsvWP8QTFongwIarwlMSMnjx9kb4wzDXBEGPy
KwtvOfnXsNx0pJoGvT8gZ6wY4KGeVBAMAb3G2Hgm0m75thnsNamppI3OoX6nmz69Tu2mrE9uS3N9
eiAzj6wxL0wBeEI4Gx4dqulP2ByWEs7GkgktEkrWf7nuio61MxWeRQipEADYwlEcV5MblZIuZoSF
oRWb7wFbMQsHoLjgpDqM63Z4ipEhNbCpbvzJAYufGA1qGPdwnih04H6Z1MHeatiVp/rVsSrOKRvy
3KshfaMYdudTTazjN7YZJeFU1PaYgKfDZyvPMvtU2qMcsx8sR8eGjszSlq8RzWy+SapCdXry0qTt
ThFnes9CW8H9ddmasOe4Ax5yFbfBGuhTdSLbNXOIK3vnTZU8172CLct7BpD+PALJdPsMNgPEhza8
FkjaX4Vl/PfJ/B2tZHgVh0TsCGTrmwnv9g5Xrv+cRcOtIzZMyAiPezupDBwiiWq390KeI8N48R2h
TnUaPBFu2oxvjV1Vb1Vc6EeJCrp0qmqGULATEPOP+HFNhPE9dWoS97ULkXRRb4YTusSwneKmo2Ug
9fe5Ph++2sx+GvSBmw28DVtSZSDdu0XcF+XPfTKdOEdoZ4ac63V1JV79TlvFIY/78LmFVH2pQOjG
bJ5Pfx9IGT6qVLOOgD89fOEhi8P/Xfr/bv5/38PqTnOF9Vv3evVICp8UeZzm36B+d05K4XTbKOog
BvRGx47v0ZwI8XV+yhz+g4e41V1zExlg5pxZuOk55p1T0X4Zesm1Y4aU/X0IRvxRI+WdZm+qyzBS
751YiFf+WNtXzaM1yy+No6670bEZ3X4XOgnQfOYx+ALydjfOR01dK7oT51ab4NkhEu0Dzyv6Ef6H
cxRG+snHWxnANfxIJrmLGl4W6sIBr2SShzMmOPRR6/reyVL/JZfJtC+6+Kuwy5ORcHsSfa9fKNfA
dBQhPCfteIZd4G/HYcK2APN4nTnduAy8mJuLC7j3TxGotGi4JGDOWMEVf3DH7MYh13QF69aePSUD
ami5wefYRfetYERmdABXmolw5tj8FR6K6Cvl+ev1yNrlGmdOWYry1DZ1ebLreiOsmja5+Ss97Q4+
lcensX5CWnevSWcEj5qrPQ2EboyYzmFNp3ZO2ol+bfIoXPtp56zq+cu/7/k9R33VzzCJcQa3ZlWt
H6FR8yky02dljMXWwojw8PehdJzyoPgbRJFXP8j2okU0PWOot45j1+q4VW2dDII3HP0K40wND2VF
V4q5x+vJs18Fg6RpYixe+fHgYyrHjziJbN6lWbEPeijhnoMJSAHFXfEn2YQXWvc5cdQDKCd+ktIw
8MH1aOIZFk8IsixLIk3UwmujiAoGrCtSxe9FQypO6AUme0jTra68XWM48qkSIPTBExgru8LYqZVe
/hBXFgT7bIOXxHtoJwfgCWOdaBPLgRBkofLLJI8Bife7WYPkyPrxQ5qEcsPKGfeRPViPTuW/xOAG
YI1NPhCKzjm/5r6P2U23MYxMtqNOzPrOY/s/5s6su27kytJ/pZbfoUIEEBh6VfnhzhPnUXzB4oh5
nvHr+wOltKWstt3derBopzIpMZmXuEDEiXP2/nYIZgR+Dgk1nv2OkjzbtIYvjxiRHxGQIrVLugiE
e0qbsSOBU9WTvhhNr9zXLYgPcPgQCIQhrU2qzt3Wn97Js0e1NPjhOVeFiHm71HegCy4z2/TPROll
m8kjKRR+DY+jldjHEmcgLXbOH2hVxyejYdN3RwO4O0qCC7sj7qNv2+e88M7FGLOIi47dnNCh68FM
gAwm43jKPFrKnkN2nz8iPAyaQt+CGUJz2bvtxec/wePsLogGu8U+3B/ykjGVbUVQwOZ1r55kf0qr
Ry+MzfOS0c1OWd2HH/HZZw/38/e7XlfbILDYw8eMOiFHhkpsCXqIT7Yf6sysxmD9xx9pfeeudSCJ
EElseTARUH+yELV5hfn8JyM0ui3stfu68Mfj33+ZuuLHT+tY0fxr4XV++5IQVWvhljCz5x7z50v7
fKVgnrRlECCS/PyDNuQQL8QYHftyBgBN3ZMwWKdijLEM6eNw6xPodfTgdZ9aixJcx4WJcnW8mhJv
uEqJI8rLNrjwmo7Nf3rOy6a88iV/PhiKS6lRF81fqIJecQdLyI22jA8ONGMgQZclAqtTPv8SZjZi
5r9/nqLcdq3kQgNi8ixInMOzV9VXjctUauhqEmwNlLMTQZ1wnd90Yd4GIdiEjm10E0oiI03zK/pG
ICsmmkIwWhxxTJAm5LFxO7NKuyDCSxmGG5q+e80ybiJepe9ftTLobmtteAoZLTeVh7q73PhsaGe2
ch+RSWnbYFg3hW2euVbkb8GYOkuT+DBkRsvCjLVdmgzidpQdfmWEP2VqomgeEmvTF/mJvhSJAnpE
Oy3Opr3oufKOmT/12QApln7Rzm/AoetWJRaD37zkXtJfZ1GrlngS97pMnPUy1TDCoLgk2ojJLch9
zVm7MP4580/eyYB7e3KHijZpGoOQ5jMEsDtACfeejUQQYqBa9SENh74vDnHlXxY1iI9CBNpKMq+h
ZTAdCwzRqR4ShIsYXh+g51R2UK8Bz16U1gTfci7L7enBUcg4lIGuI6oOjEc+DB0hkpk0w0I1/j1R
4II1n7zgpkX7bjfxyvAH2PJ4tWgFWaCyBrBShm2sgKYuG+YopJvzxFDUNfOpfMBCBNK9Jlccy/wh
CcKc0QUm3CADTCbSY1AzXUplWq8LWe4yP36x2/oyhW4BDOrCN8qHELLDlV6nZ43bnTmqtJedxayB
LQwfm5bvS5rGFPtoTMn4rkZIK9iJOtS2en/XzqNvs0a+KamjVpClilM0qQOql2nhI+yem6xLvRz7
Wxp+l/4YTvPUg0mo3t+YOYVnJUJMmJqrN7uB6sMfTipCfQo6wKHUZsci0QrNHTSxqTKRZbeJcUbq
T5WnZGs59JN1VMWlrtZ1qJ8yy/evyxJBTsbUnTHAkfkhEUz4vAhC7w9OynaOu/E4ytFcs3TPd6ex
8IKmW3lWk+7oPunrMhfvpdpaCgnwUDfGKU+z/VQSFlpAuF3benFZp1hZNL858+rqNa/DZw1b+rL1
+2ynAmVyuvYdjCZDuKwr62WIQkxmXVWtu7Gvtn1AgGscbnBulDSk0ld/co9tEeLEQs+Oit3DjhYg
50pj7sYJRKDjfFjd+M4GT6tXqvfiuUydx4HpBh5WZqbVaJ0leh+uYg/5K9ACdiNzwmRbRrQyLV6l
/tX3oR7h8LpsGXTjeUqfpOWMKPP79SCmCRlLNZBhmnl7hIZrrWzfylYvrhC98A0JQUSxt6RMcjBx
lcz3y6k+zHdQpkUHrazs/Uylo/lBoc/jj0vCV/Qx+jElO9oJOCS2jLlFCZI9FiNeH8R8M2Hizunl
1RDr2XYMy69dNpKUIIBFmQ05bHgr8pXXbjJiPc+hpdO/aC28uNIFrqa/ug2taCQ9GKX6BDx73O1A
pqSbyY/XbSVgEeZiraUBec/AoHDJwcFpVf0cl+CysR+hVZweKplvOTLS8r7vMkXeiiZcxKGFuXbb
7Eb1qt6nkX8edyUkrK4YVjVZFbodI+FgDrYqEpN1sbsR0jNIpLJWuTc8mk17dDtSvat839Up23+T
CrR7HO+GCKCAh/YrclHt6k4/wpHRtCt/bzZBug21iEW3GybwyMGHh831gNQ1ozME6MHpCZcKiP2M
dWR5nGPXDFaMjd8TQNM24BgS4zYYJg1di7WReYXyMZB0kgbaQFKnORuqTcGZueu0rTVwyNebPqSh
712WxZwX00qFXJnTutZr5+SdaR5V8Q2EJEgjbo1j270f+zZd+BkeXacnMNdtn1yd41ntHk3LbHY+
UeAiR7vEk80mHmq0ZF1rWST+dACXuE96JGFCwAsabMqPocpoTeYBytIRZw6xrUeHRiRiRxI6HPOq
MIql3/suGgHandjlgg1uQG/hNQ6sby1cJ2nNYR47V4tsdhxIzGRBi3aJJCgJEVM0q3MRbsObiJB7
sYyxYlBdWiHZByk3BCGJPg8JIXHu6DfHplFnI2kAZ7LtNtEo1r5s7zti3WOgL0uOvuB9yvzci8nX
FLYaOAaTVGKQqU5bglFslzPTT2oDQkdPU8dKmnKtEFwsWS442VNPoInH40xSem358SHoivKE6OIR
TOdxzOhoaE3x7DBDLzPWunlPJGOJFwwlAP1R5SPN7reu8TWNo6s4wD/cTnTpyumlMekzpwWhO3bR
vng9jpl0zI6onbZjX98YTngwNT9ddcosN2NzgBBAp2dkYgjbyT26VXsbp/ZjPpIFI7vboi4DJIpz
Gk5iM95viitnmuBiaqgIurT4SLxkHUWat45FR6gR8EBtxCVeYZCjlb9LMxqAiHyo6cZ5qM0xJw/t
i6a3CbDpSn3jxLP+LbKA8UghLhW2hoWJwXAiBcWxomFjK4n7zIy2Lh0IFgIEfhr+9gV/Q2/HYYDg
G1l6yVGEbyMt+ZWGE6/LNOda2BLlFHa9fNL5zLpMWXlXYS+Mo0scBtI+elf46Qn4GREwUzCTInQc
K8wIaYMUhrgyfEV5ZawLy39IArwPvnMXalSlAzMPHhNv2Gc+bwrlWD2gcskD7alKKCcjF6KDGRvv
oWJwcF4Eg3cWHSl1raUeBJh2QEay/V3XZcWJNsTrlqo1uGDEu6Qz6CNWPcfFJxQ6ZYmRI2jXJE3u
47z3eRbp6TgJ6DWtf8hVWT3UMruFEXkTtHTfeKRRGmoGXn//IkjFxE42HtsM54mK6Mg7Y0NWTFqc
UY8q/OduvQdaidtTbfFYzCKXF6OPKDkgowFcImgm7/OXQp+Kq1I4EECiDlaTH9JZzhhAJVm67ubz
seE1cHGIJGwEviYlhxc3FNdx05x3qhZ7soSeKkIz2tglvSgQT9aNdHzr0h5c1GoWDDrOpOw84mrC
JrSyS3WlxXIxpJNCTgNaKDzJgi5Y6XNP1VW4/mQBJ56aSSjY4oNWv6zRehfPjUXsPZsx7S0FwyWY
FigxOBYUlbXFLYRi+ZL8CbnCbsJK4d0XTX8cS9s8EDhSLlNRv/IovXXxY+w01TrRJPLaHvAN4Snn
Cb07LM7LyOtaHoYacoNkSJfmFWqjeD25drISeFJWptMSMFUMc5o9yc29+0Gu50Naw2ypTLqHg0kT
r40Y43eK0RoedXfVyhYbZE3YaEs4U2XRk9ON7qNjNTgmaFALowP8oqOa6n18SFqNMrY1Dnkjt1Om
3/SKZcryPGeGuNnrEJgJHBbqNcOp8EyKpREjB8ZRY2w1r3p1rQEnCWRIlMRkisWZeSzM6FlobJ/g
1qaRI4qpPzYSPFFkXnhRcA/JItqoGaqmmzXw0HjH0o8A2GKYb2Iy1hQG3XFjpi4A+dw5aDWNAsGh
yUz8ahOOVoiCNTiMLvtqg6GNBvv0WkwOkrkKZVDoyGdk3oLcr/ZCHwMb42xMa40omaRfOxEaEk3H
0zF0133Ck2mlIzOlgH6sJUL3jiRHdqqC4hgxd/DcJQoLStTd916yy9J82Cd59+TUzbIiesRnFL/k
eFXyQvAKeam5R7KZkgkGDht7z9ei/erotNILbHXojDw6Ip08ZjVcOfwsCIoR5YO7nFiHc2ObdpO3
78LpBt0iYunQfYwc7QMIa76JQgdsWKG2XoRQryDLbLRijlzpteUFs/shxLQbJ/vKSC46t/7Ie3kX
sHpiIve8TXmsilw7lRbIoKT4Guf0i4iScjsa/QwjCAcvqDz04boraBbXaX5IwpQw2THckh4jNli3
UmzXCPxidJx2YD2HqMNXiRfQ+Oju2olAgsKHUttSN1G1Buo0YT7wiwrrYkXENHLi58TAeN+Daelh
VxVBsijuJuxU2YigfNQOTrYn+FpsTTuXc/L0w2iLqxKvX4cmHpZ2/AgzVXDyQIDijjS7Zal4K0WO
txnPs0evYSWfJoir7IWYSZyY9yhwzuouuyg1CwuiVdxRw9Dnb1BM2A6PLe/cOhvuIB72M2f1GX2X
vDbD7sXXIC+QeFiZ9ONNxQq5TzoSZTXypVf6XBNLVRhXduZ8JRQRRXl9EabNsCzTxtvmms1kNNGf
rOFNp68cCeshEvTByX96qfJiRdDGJ5Pwti/bEI+Df+uIvtnjEl/6ssfKO1nzo1Cv644jKiDyvaOP
N4BvFsRbXHrstctoVov3jbEMLf9GQX5gogAAVsSYXzipFA3S8tFLCTI3erXJKZoTu0AY4+NPqLpq
2yY8gNOITw3LAF5wsseWDYbTzg+w3DT2h5gYMbXJTVtILIi1Om9RhQn6iKArmMIhtWWf66yTdeR6
bVpUAouITQ50EadDjZlX6OLQkHkL8oSE405wiGnjvFz7qljDALnRHJzR2IJRTTEaqejNUrnpcGUE
0lNpQJvKQ6Sz9A6tqOtXRKcjJxc3qQstSvNAEPTDEcvhinf/a+jCDRva6Flry63nQ4W1MRJHKr5D
zLG2Uw50XYjzpZheOOE2C8+b+Per5GDR6G1BrRfkNDNJ1KAmqPC5b/ALxuEhqKunpuS8Yms1ZoIk
foXMBo8ZUmhRBuduc+Lh3tpt/lW2OG5Rv1yGTvLsJoKzYoPLoZ02U4U5KRL1SzqURJi3p9psG7Ly
ujPoRdTIsryZNHNtajmeH9E9+LgIF2PkfYTTsIsD1iZHcrPAhyAKaWHbxUPvmmeepGAPhMlCOZza
zvQ3Zl/Pa/OrHYTrrjhN2o1e0SqSMqOoxww0xNdFT0Cu4R2mDjy/avPbWtn3aY1Ic2KAg5oE/W7S
3FmAbFLaSeEr7XELSSlzQlfL74uBY01p3mltg1c8p10i9X4rXMKpibnagnxiDuk3RMjPyY3MPxyZ
XZN236/YHw7EHK1Lc+9SJ/m8uysd8dlubKZ7kVbZRmefxHNtpFcjOgue/HVRInIY5wUEoldEqWAu
jErPYK6iPSsgoixs7P5kH2CJztSdFjCWo4W2cBtJgg8r9qkFR2xk8GhtnSptLOlMprOXN8GSf2Zq
TbOgtK2WjU+cNwiKy8HFQ1CW7XMRaA90BcqNlw/oNAbjzbJvcVoBiml5lzDMifW8WmQwIwkLIgS1
xfM8218z3BWBWe9op16gA32bxZI+JKBNZiiQphrSdLvzCf+FrjalGNCrwbqf2vYWXR6gSzu7tUV6
SgLvwi/Zj2z9xQg+gGozya9ongdpcB4j3wEe9YjqqF+m0XmPYAD+0J3BRHTqB2spbR4njKJzf8Z9
1SrM91GFT7mCCkFShTSXvgM1lDGlLSxuexFeGXg36S30REfrL6bV3A641CbOJhE9Y83MrwMf5lUc
BLgtMshIepW+OFrt7vpMAbRX4kULGc3EyINWauQndXvzjTYME2UD96cXVYs25eBoM6fhVnK5DHnP
fkMFmmnXQcYmiLYyJ+GS850QE+E9ISbybpk2Wrgqeu9R6jjL/AqjY2GrtYdN5oK68ZBk3VlXmjst
JT4tcfeOTe+86L+mlX4hkbevkLmfgyG6NNpxRWfp1nRxNINL55pA3C9Uh0Ud2jpQaPit0iGEoQP5
tKwtgV0mQ2LbGHLzJmHorh0DmleZ4DhpR1VuKTPlhGzQFtV5aIGCtP12NyZU79SQIwyKwmV4/DSj
wQyL3rQ1oECneLyd/OwNgyHN0ajDNJwIChx0WQ1gRRNGI8VY8q4m9SyS5pZDHQydPiLwWp68qgYM
oeHAtDj8wVioIDtx12u0aRdpymOmg8kba0+dJxyKcuYXgDELYXD1bY2emb3FVe3iybtMdO1jyq5j
yMPb3sQU4vQh/dSGU16hRVcR0q/RaWgSWN2iVCPJrJlxaRfZK8OCYqW64MZHdu4TRcQiFK6bKUCj
4/jGvoaPFdX2Q9XGTwW665GB5iq15ZkY5bvZoo7sz0JQC30PAA4unruucpBlDvJSfcDHEYLRQO0D
yXcsyH8wg9vaVSYZpTyIeWdTzVjXUqpgXbXQdQInvA+9LD42uSo2bgjXWe9tuonlReh6ZKH66biO
J27IxLSOvYcTbwQclZXaKxPQgm+/0wK1y9wmOCtVylvisR+HJOhCQWViMyaIV7z1MPHMUTDsJ9dn
nqTN4/m4fdDTnGxi/ISypXqBECtmTpsapLkoLbGtbO3SQjF2wB4zI4VrVvE2dJeGex/SkVqDocoW
+cxZK92vQRXR1VUlrexBveO+mhY2u+uKp32DMnSpT3qx0QrkGNZEs3NyAYJ0TJMABSFgsSv32dRR
tYX55WAxv2c5Iw8Euv8CnXC9Zo2Hc4ZZIPHSEH4lez3+2Z0U3a7EPbqMbQ84hn6aHHmdAbtZ+Ja7
DRDA8bLtHtGK0c0BZIsMqg7kH4pmRJosfZZjnqm6f0gNCvk2xauEiQ+YRkwvYAxpbZWO+4ZYFZxX
WR05jWaHNB9vafwV9ETlqRbF1yIbGW9XKNzG7jIn+KIXZyXPTlI76LMmHSbp/LjWrTsc9NZYK9Gy
37TBva8fPLO5Q/JUsbaV8917Hsj0XgXgLZvarrCRkPrbx6FzhjezWwgcpWuKr/u8QcDWQBZW1vTo
m5LOguVtulZd28JHk01UX5eCcHb07jBpiFmc6jzTOrVwdebH0ciRS6dLHfZY6UjpZbtSOkmPwWVq
6S9ex5ma5erAI4B0wmzPRJtfS13mp7Tzd5zN0wUtgAtRRs/KKJmMac2MM7vCVlbMr7ah0XmIkSqs
G9fXuVmJ92Ugdw63PgBKob1UGbUNyceISF023HAxVKTvckbw1XjX205DcAZUOw4VERSvVS0p8trE
Z6G2InOlWnVm4QoDipzTR7ZuqzstymYfpjMQOpCe9BYFp9Z23Gr+sK5cxXR3yNXSt1H2pXGyi5Jm
M/9V1fF5VDryLAauspriGM8IejigJPIKUa+DQWl4IhhNMX/cgG5cZ4E5UErybEvFoHKgaUnLhPU0
Vsm6bypaLhrExbLmcOLFG85uW3wQl2rSPjLUgbkExcxmEyEJtOchQnBMna9NpoX7qgbVCIINSYoP
1dnGGWUE7hkupoDBMu80LdGNtPC3IZ/Eqp/qXDlHz64mswuWZKtOVLBwOIqAZoTtlxy6W3xIGOGM
TUdQpzc15yP+VpUh2JrM+iEnTWrthbMkVDs0jX2Uw7D2K35IXcc6FgkNXV5t4AuQW8du/CvH4bhY
hpRYEXv9s6mMi8FvOeR2V0jxqn1gOEdtrnqJQpo2HWiQhdb0l+4QJuupNnd4SNvzkFsrKumsdw0J
DL4e7IUpPsYJ3oBQ3XLQ9IZdtTj5ekOTyIIC79JpkM0yzv03q7Y82KWgrkye91XeVC/IQWjORQyw
pqNpOurQojt1/OxSuMbDHASQp2+mYNcxTHtYNucBWaVLxS/bqRG7ro7va8fXH6kAfbxz3mVlyfac
Y3x/ylwq86SK7xnq6mexMzgHdwa/mf2NoYrntMe2P1RvEMYU0gCCFhXdHuZ5DAz8ADVd+ygTQbxy
UJ4B+re2UR0wVSgKFm8Zr/WYJdgdcc/ZU20jMEM6E5GXMT7mHcObAIXQIsKRsRIFU/YMvWh2rTdk
OWek8JA3DkNpBBeH22HaDqPM1zqJr6wry8AnJbQegOlAXz7mSfVuZF2GHbAPZgYeTndIrGtHd29D
GFV1mbIHmVq10x0cb6hK1m5PZdeZ5k0RmtvQtF1km+HWpe1YjLm6SCAs3fBsAfyuHysNB0pCw1Ss
JQp3N38fWPalTutCCcEkkPgdvPItgvZsYH31GCOXvmISCiIGVPpL3Jb3ReeeGYi1Cv28BlLhj2X6
aIHc5DjWc3418445dzk9Gz6dBTPcgMIbl7LpBtoh3UHCfj/G6j5orOig/NxCnkbqd4MveJgVamC5
E5z9AJhG2H4jlsaGVpNTiHVYV+thZBnRR99eiSC4UlF0Q3yENSe41IcBI1vS0NC0fZgYZVU9WH0d
rLic1J1xcdSQY85/r6PAvOl9eDazI9LU0dDmwQdhQHuLQ91aTqea6dA2l/ZFXrnnvU9DWHSjcQw7
c9oDoqI/DJIMWo4PYrKpbofGpP5s4mjbX7iTke27PP/aJygFRS/PQU/Ilf6JKFbUdh1YLQymK5Yr
EN54UbdFjSPQT8vL2G3ze+jCT/5KGACPOQZhXKDJ7BcTO0N7F9gu9nDuKM7ZL5YPL7CZD9cBS2Ug
0BhaMjgTASq2xu6X8kACLoeLEbSjhfmuYcaPGyW8CBWFg6qEv2Tzfo8t+8kro8tY5NlmZBgB/7q8
FXTeEDkkS3g1e19nxkYNwLHHkGC53LVGxU5fZjgwILGqW9ubYTAj9jLILVDBaqxU40o1hNjPwQ69
JuPNYFa3VvLulL15QV+tRR4fTrOyN/Hys153LjE8nJQRlps6eyt0V23qdpbSsJSklHkYsFnNVJ4z
TUkK+sDeZdQ3T4Mv7jJl0YLk6JvE9knDR+wDoi5r5qWDT6uaegi0LzMK1saVqp+QrED2wEW16vvu
rQXCtkbLfI9BYgDXxuMlu/husngkHNprCe78oUh2Zd53MAiomP0x2TVtchFZBLhXxSy1QlYCmr+N
WVCMmisUoluhOi42ehbte7CAqao9XI3WbdG3K+b7TxxEXv2WEnaqkRLqctxWdQmybIATZDC3sBt1
PtQhGKDhwUyQIdel+0qm2bs5iy1sE+p4RQ9Er/SO1g5MIeqfj3yqbjoi0Sqb9kqRkBsAxyyE7PqB
vwqLd+tMC8HuaOuoGJk4WqZ5SUhyrpfhVpmU6E7xlKKtWkLgK3hoxrR4xt/0itVgU40gpHV+WL1C
ISmzfmTjc24HU3xNO+1NlOYhdFVz1g3brPCvbXvY8dUXGqeOVeZFsCtlOKzxV5whsJ/vGqXB+2Fw
4QvtFlSYu5y0YeNUmAv7jvTmQt9grTyhQQFQwYALb1JKKwySfocSwWiyj7Sf2z4NUgHH+PA6463T
7yo4oR3Dj41VEckQ1K65ynogHZUm3txYRWvdwVNVGtOwSia930eIAdz3KL3GT/YUG0lNe+eY9wxp
nWSMdiUGb7pIIBwHDgcmNd6gW2cAy7vEvyyr6QCBSGfMQ35SFj96iUWriSV7AdjsY9DAthlpHy+x
It3aof5oMnpB8GBeWEnE5s2UPApAUGMnDMj9GYctKK9F7i/Rz1wERrwsi4/c3pFnEG5EFb8S/M1I
uWyRUkx2tXYbVTIA5IDtoPCmOR7goTAIs4g5A7cAnjTLRF+RjXd6rB87vCcTjflt4GIllsC0fGw5
iOrCN4ZeR2z9oE00XVuSO/ZakkgL+Bh/sN/wO5Sa4LpuhJNhH21wxbdzS9e0NxFKd1cPHirLuSbW
ZzONTrCXTXGRoTDp+Lql7TEl9QHNWHnJExgFT+z7uAzqCXkIZ3Qorj2LQQTQ0nHvgb/XJy9gBReV
8Daea16KkiJDVt1RuoTnOGF5MWHx24Rz8pcLEsXSipXeBSy/ZFAaif2sqytUrYfUHh7GEDlfPhtc
QkYrzM3LimgDtB/bwC5Xvh8Bi7UMDMxMYtC8Q2idB2Et0XbzEnCSTnT0iYjMog+W045x8Fo13ANR
2xvbwAQRkIVAEeuEg70BtaLFVqJ6Egc8DkKkqMw6uO6lBjie4WxkG/ee4gxvnI1GWBJ+euj8Fcd/
d900vESrw8LoGR+J7pPhUo73WstFLLH8AIa7c8UAlyCvMmZAOd/QGXdNH1/aCWVjh+Jk6EckiT5D
W20i9gs74Wkckp3d7grhxswG0IIXMVi8uNXXnPR85BDiKxpSrN9h0+CgISM1IHzzmHvmpYVSKOxx
czaG8eYVdLjgMJwZwtN2/YRv2LBTfWWPWX9FG6up8qODhtCK5FvMHLf1/R1dm2Fh04HEUoA1h/nO
wfWFWhp2oDgXoI9PxI0XJedtgWK24LVnAvOJao0nwyyvxraX6wwWwOVERjmso32QGdMhmZS+Nkdo
oVAzGqHfFp7fUq4H/WYcyufSr9NdiLzQIjdzS1n9YuDSwDGIx6rOLhjZlocpzJ9dAPRQRbKtE7jv
4E4eJzDVUWS8jrox7uwRBp7gPui72GEEMK2ENV5VsgP5SIsgL1V8rFW6985rPXGuZD8d+wr9ucKS
uwZQkKyqImmPRaGu4frX1+YMZxvtiu1w6miT99Z8ZEZcQNF5ypULo02Y5sYRmVzrQs+OVU66sobh
O8tYSfCMpdtcmWo7UKYUqYbQHw3LBMZzUwQz44TiaTuUkDpcp59Wfd3hZpKay3m6PipJ2GgHfWKt
cbsvDG2umMzDjCIlj0ceAbADCcKkvmxC8JiNXmwJQ3EXCI+z877Gv10fuG74JTTJn9MLW1LU4Tow
uh2Jkzes+kzgmXEos9L3GerlhWMJqKdgGGOPOVWehYfS4AimI/gCEjCs2kA+VbzIdafTxNVEKI5C
Q2clp1idF2iZvbDoVhN1I+/JeRDX3tEK4/uoHg5RGtNwSmfDQJ0RiRTeJg6DwyFKXyBQboau25Ig
eB0iWXcCbUdyZL5o1ZBfOCVUPBdvhMWjDRsQAobbjxvgmODcB3rYmQmXyxo+6sQ8iyryETpkg5WX
hVvPS676HPSoznOwEqHzLvzi1JuBQZZAsldG/pwT67B06FTjqmb4baN+kI14tT3ZgzqMaYc0m1AU
NtLwTq6H1ga7W/gfTpzdJBNTsmoeqhuUOmpw790gfPEUEWYG7ruFO/BUZHpELlsbonRhvSF2B9Bk
xLtJUgYzcZbGWBMY3zmraOhrMIDvCJoBEthFioVCP6sNljaKbVBclU5T2iKMD+f8qffHm94McXcG
z66PZneKU1jI2OMwRmxtCnhyka2Vh+q2wRKJ0tWxDn2MI60Ww5mel0cIt6hz0Ke2jIz/RfTh/ww+
lMQM67pjowGyXedPCcl53jZmB5qVbAESN8uiRBswcDbk3om2YUijFsD+svJr7RjSC9oqPNvLz3Tw
1rOri6ZLTsZsXGiGYMeRbDz/tH/6bXqK1HQBPUXsPuNOIzutVhYAYm8RDBlQY5jOR+V57rIsq33r
eDAlQvTujEEzuFTS8y+6VGk75pnq6I4VQoRcfy86X3xtIgKHjKLLdv3AKJakr/MaiBRGHrJzRiAy
ZIOHHCjXRhj0q64tzsImomPKeajoIXpxE5Or09I2xLMfkgXg+491Z0Ggq5mHfn46ZBwzYQ3jHggz
50hvG8r2RKCtUWj72LAeSHcCRCQbz9gT4nyuoVVcak2iLb3RjE+4777/Eor6W1Ltf74O/8t/zy+/
hVLWf/0vPn/Ni7FifWr+9Olfb/OU///X/O/87Wt+/jf+eha+VuAYP5p/+lXb9/z8OX2v//xFP31n
/uvfX93quXn+6ZM51aMZr9r3arx+r9uk+ed/+u3n4Mecv9ElEeHNbf4/vsX/1Rd9/rT/8Bv9x/vn
67odi/f//gsozOaZrufb+1++//7+7b//YiNiduB0QupxbZtjvWv88OT87fV9/mj/8Nslz/z47Rv/
EdP5YmFHwOWr3G8ff/mPJM/8739sf3FJMbfxSerfPngM//Ona/WPrsY//0H/uOjfbp6/veqfruo/
fPXfLtL3i6EgPAtJaDaLANeCeGhe35++7f/DxTBMZVmODeFj/nB+uhjuF8MWruRLvl8MopZ/t4vh
cFJ3DdOyuC7zmvgLF8P9IgiWJnv++08rfroYQnzRsS65v981kLYFhNY22BuQ9xO2/gvXwPliWNKw
hMtzNn9we/3wdPDscJVNaX3/09/wYhim4QjeQ8oqQ+m/ekNIgrBcSspvF+Pnp0PoX3SpFP1DbBTz
B/fLv+XpeM3brJnXdT/Msx+XTvfb4vUvF4c/fYO/L5aKe55l17H/eMN/vh24Aoaj8z9HfrtA3+69
H/agf/tiySjClo6Ujils1vVfejZcFgCTtRdh3h/v9w/Phsu+Yigu1h/7ivw33Q7/aBuVAt6BUp/V
o2tJ51cXCtMyGPvOu/EPV0HILxb/DZ3n7zf78YUAWGi53AiOI7hlvz2t//LZ+PFq/vBgyC+mYXMj
GN/v/J8fDPuLbvLMSPF9ZdB/t3tB2LpuucLAYiFMHo5fuheU+UUo1l19Xm9+vheUzVV3Tf76/Pjt
bgklXekYbJ008Ez5S7uF0r/YQkoTBPa35eHnB4PCct44pWt8vxZsJv+W3eLHG/qnwlJwMXQyjl0c
QjanzM/X9//7fHAxTKlzSX++JewvNkxARZn1/eP3K691UyjMi65lCanP9c8vVFPznqAck2PLTw+G
+8U2DMHjwlP4+fHtxvud9k3T5M2zHCHmWk/+0vLAiUsHxmWZ4vut//NaORcRhjPfFn/fVn+vB0Pp
PA4SpCTFr+Ca/MotwSoh+V7sm//HVcJllXBtlmaexM+P327jmGsIBxkCl8KQFFW/cjFMlgNLcHH/
t4CdezBATRkWehbAjp05sPcPLTIHXfMS2E2yMAImXGCDxxjY86IoMEBtbWDgAjd6Qr2LWmZY6AH7
GcDxPzNoT92ShDKDiIIFOnSUnJOaWGQHAAAA//8=</cx:binary>
              </cx:geoCache>
            </cx:geography>
          </cx:layoutPr>
        </cx:series>
      </cx:plotAreaRegion>
    </cx:plotArea>
    <cx:legend pos="b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AFDA821-847E-B34D-A98F-C547877F03D3}">
  <sheetPr/>
  <sheetViews>
    <sheetView zoomScale="199" workbookViewId="0"/>
  </sheetViews>
  <pageMargins left="0.7" right="0.7" top="0.75" bottom="0.75" header="0.3" footer="0.3"/>
  <pageSetup paperSize="9" orientation="landscape" horizontalDpi="4294967293" verticalDpi="0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1206" cy="6069196"/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5" name="Chart 1">
              <a:extLst>
                <a:ext uri="{FF2B5EF4-FFF2-40B4-BE49-F238E27FC236}">
                  <a16:creationId xmlns:a16="http://schemas.microsoft.com/office/drawing/2014/main" id="{5B4BF593-AC21-272C-9FC3-83503B839EEC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graphicFrame macro="">
          <xdr:nvGraphicFramePr>
            <xdr:cNvPr id="0" name=""/>
            <xdr:cNvGraphicFramePr/>
          </xdr:nvGraphicFramePr>
          <xdr:xfrm>
            <a:off x="0" y="0"/>
            <a:ext cx="0" cy="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mc:Fallback>
    </mc:AlternateContent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FF01F48-6FE8-5A6A-92EF-A1759C96D1B4}"/>
            </a:ext>
          </a:extLst>
        </cdr:cNvPr>
        <cdr:cNvSpPr>
          <a:spLocks xmlns:a="http://schemas.openxmlformats.org/drawingml/2006/main" noTextEdit="1"/>
        </cdr:cNvSpPr>
      </cdr:nvSpPr>
      <cdr:spPr>
        <a:xfrm xmlns:a="http://schemas.openxmlformats.org/drawingml/2006/main">
          <a:off x="0" y="0"/>
          <a:ext cx="9311206" cy="6069196"/>
        </a:xfrm>
        <a:prstGeom xmlns:a="http://schemas.openxmlformats.org/drawingml/2006/main" prst="rect">
          <a:avLst/>
        </a:prstGeom>
        <a:solidFill xmlns:a="http://schemas.openxmlformats.org/drawingml/2006/main">
          <a:prstClr val="white"/>
        </a:solidFill>
        <a:ln xmlns:a="http://schemas.openxmlformats.org/drawingml/2006/main" w="1">
          <a:solidFill>
            <a:prstClr val="green"/>
          </a:solidFill>
        </a:ln>
      </cdr:spPr>
      <cdr:txBody>
        <a:bodyPr xmlns:a="http://schemas.openxmlformats.org/drawingml/2006/main" vertOverflow="clip" horzOverflow="clip"/>
        <a:lstStyle xmlns:a="http://schemas.openxmlformats.org/drawingml/2006/main"/>
        <a:p xmlns:a="http://schemas.openxmlformats.org/drawingml/2006/main">
          <a:r>
            <a:rPr lang="en-GB" sz="1100"/>
            <a:t>This chart isn’t available in your version of Excel.
Editing this shape or saving this workbook into a different file format will permanently break the chart.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47FC962-5B7A-7E4D-8CF0-5BB545C5C00F}" name="Table_Query" displayName="Table_Query" ref="B2:V80" totalsRowShown="0">
  <autoFilter ref="B2:V80" xr:uid="{647FC962-5B7A-7E4D-8CF0-5BB545C5C00F}">
    <filterColumn colId="0">
      <filters>
        <filter val="Albert-Haus"/>
        <filter val="Aumer Massivhaus"/>
        <filter val="Bärenhaus GmbH - Das fertige Haus"/>
        <filter val="Bau-Fritz GmbH &amp; Co. KG"/>
        <filter val="Bauer Konzepthaus"/>
        <filter val="Beilharz GmbH &amp; Co. KG"/>
        <filter val="Biber Holzbau GmbH &amp; Co. KG"/>
        <filter val="Bittermann &amp; Weiss Holzhaus GmbH"/>
        <filter val="Büdenbender Hausbau GmbH"/>
        <filter val="DAS BODENSEEHAUS"/>
        <filter val="DAVINCI HAUS GmbH &amp; Co. KG"/>
        <filter val="Deutsche HausManufaktur GmbH"/>
        <filter val="ELK Fertighaus GmbH"/>
        <filter val="Fertighaus WEISS GmbH"/>
        <filter val="FingerHaus GmbH"/>
        <filter val="Fingerhut Haus GmbH &amp; Co. KG"/>
        <filter val="FischerHaus GmbH &amp; Co. KG"/>
        <filter val="Gruber Holzhaus GmbH"/>
        <filter val="GUSSEK HAUS"/>
        <filter val="Haas Fertigbau GmbH"/>
        <filter val="Huber &amp; Sohn GmbH &amp; Co. KG"/>
        <filter val="invivo haus GmbH"/>
        <filter val="ISARTALER HOLZHAUS"/>
        <filter val="KAMPA GmbH"/>
        <filter val="KEILHOFER GmbH"/>
        <filter val="Keitel-Haus GmbH"/>
        <filter val="Kitzlinger Haus"/>
        <filter val="LEHNER HAUS GmbH"/>
        <filter val="Lehner Holzhaus GmbH"/>
        <filter val="LUXHAUS"/>
        <filter val="Meisterstück Haus"/>
        <filter val="MVS Ziegelbau GmbH"/>
        <filter val="Regnauer Hausbau GmbH &amp; Co. KG"/>
        <filter val="RENSCH-HAUS GMBH"/>
        <filter val="ScanHaus Marlow GmbH"/>
        <filter val="Schäfer Fertighaus GmbH &amp; Co. KG"/>
        <filter val="SchwörerHaus KG"/>
        <filter val="TALBAU-Haus GmbH"/>
        <filter val="WeberHaus GmbH &amp; Co. KG"/>
        <filter val="WerkHaus"/>
        <filter val="ZEWOTHERM GmbH"/>
        <filter val="Ziegelmontagebau Johanni GmbH"/>
      </filters>
    </filterColumn>
    <filterColumn colId="1">
      <filters>
        <filter val="Deutschland"/>
      </filters>
    </filterColumn>
    <filterColumn colId="13">
      <filters blank="1">
        <filter val="nein"/>
      </filters>
    </filterColumn>
    <filterColumn colId="14">
      <customFilters>
        <customFilter operator="notEqual" val=" "/>
      </customFilters>
    </filterColumn>
  </autoFilter>
  <sortState xmlns:xlrd2="http://schemas.microsoft.com/office/spreadsheetml/2017/richdata2" ref="B3:U78">
    <sortCondition ref="B2:B80"/>
  </sortState>
  <tableColumns count="21">
    <tableColumn id="1" xr3:uid="{19A79CF7-16D0-2F45-846F-AA237FBCF743}" name="Anbieter" dataDxfId="7"/>
    <tableColumn id="2" xr3:uid="{C757922D-97E4-D044-B79C-518ECE3275DD}" name="Land" dataDxfId="6"/>
    <tableColumn id="11" xr3:uid="{42BC6163-4D97-8942-AAE1-0073BCB01C5D}" name="Ort" dataDxfId="5"/>
    <tableColumn id="12" xr3:uid="{3BD75154-3A6E-0A44-9D2F-983C3013D483}" name="Postleitzahl"/>
    <tableColumn id="13" xr3:uid="{7A7D1882-1446-914D-9E52-172C4F28687E}" name="Straße" dataDxfId="4"/>
    <tableColumn id="3" xr3:uid="{EA3FDA0A-E81C-774E-9E41-B0DFADF09D4E}" name="E-Mail" dataDxfId="3"/>
    <tableColumn id="4" xr3:uid="{235BDB67-F3C1-604F-902D-C04F009A21DE}" name="Homepage" dataDxfId="2"/>
    <tableColumn id="5" xr3:uid="{ECCD47E0-7415-D04B-8369-023599563666}" name="Telefon" dataDxfId="1"/>
    <tableColumn id="6" xr3:uid="{64F557D3-963C-D24A-ACCA-0FC574FCE206}" name="Frankfurt"/>
    <tableColumn id="7" xr3:uid="{4B6EA249-8BAE-4A49-8ADB-3DE209E9CDBC}" name="München"/>
    <tableColumn id="8" xr3:uid="{446F3AB6-197C-ED47-B482-3729B348D1DD}" name="Stuttgart"/>
    <tableColumn id="9" xr3:uid="{ADC9E878-14E7-D049-B2A4-AF8F820C059B}" name="Günzburg"/>
    <tableColumn id="10" xr3:uid="{AAC1DC45-BD72-284D-A655-137121FC9A90}" name="Ulm"/>
    <tableColumn id="14" xr3:uid="{353D04FE-A1F5-7E40-A48A-FFD75A2C15F1}" name="Konzern"/>
    <tableColumn id="15" xr3:uid="{762B6B89-C601-D046-97C8-A035B699B8E9}" name="Gründung"/>
    <tableColumn id="19" xr3:uid="{49E7692C-9C63-094B-A8B0-D54FB7C4FF1F}" name="Mitarbeiter"/>
    <tableColumn id="16" xr3:uid="{7BC997C3-1F53-5C49-9B1C-48C8284B432C}" name="Häuser pro Jahr"/>
    <tableColumn id="21" xr3:uid="{3DCC3331-F794-9745-88C2-D3EBD0674956}" name="Häuser pro Mitarbeiter" dataDxfId="0">
      <calculatedColumnFormula>Table_Query[[#This Row],[Häuser pro Jahr]]/Table_Query[[#This Row],[Mitarbeiter]]</calculatedColumnFormula>
    </tableColumn>
    <tableColumn id="17" xr3:uid="{0AEF9987-7D3F-F34C-AEE7-3A5CF240DAE9}" name="Gewinn"/>
    <tableColumn id="18" xr3:uid="{C1618709-D645-E54C-89F3-4293B57F48C0}" name="Umsatz"/>
    <tableColumn id="20" xr3:uid="{1B6D41D6-C34C-6648-833F-7C321DC354BD}" name="Erstgespräch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33F9D-A7A6-5546-8E6E-C4B99632919B}">
  <dimension ref="B1:V80"/>
  <sheetViews>
    <sheetView zoomScale="129" zoomScaleNormal="129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06" sqref="B106"/>
    </sheetView>
  </sheetViews>
  <sheetFormatPr baseColWidth="10" defaultColWidth="10.83203125" defaultRowHeight="16" x14ac:dyDescent="0.2"/>
  <cols>
    <col min="1" max="1" width="1.6640625" customWidth="1"/>
    <col min="2" max="2" width="34.6640625" customWidth="1"/>
    <col min="3" max="3" width="11.1640625" customWidth="1"/>
    <col min="4" max="4" width="23.33203125" customWidth="1"/>
    <col min="5" max="5" width="13.1640625" customWidth="1"/>
    <col min="6" max="6" width="22.83203125" customWidth="1"/>
    <col min="7" max="7" width="31" customWidth="1"/>
    <col min="8" max="8" width="29.33203125" customWidth="1"/>
    <col min="9" max="9" width="20.1640625" customWidth="1"/>
    <col min="10" max="10" width="11.33203125" customWidth="1"/>
    <col min="11" max="11" width="11.5" customWidth="1"/>
    <col min="12" max="12" width="11" bestFit="1" customWidth="1"/>
    <col min="13" max="13" width="11.6640625" bestFit="1" customWidth="1"/>
    <col min="14" max="14" width="7.1640625" hidden="1" customWidth="1"/>
    <col min="15" max="15" width="41.33203125" hidden="1" customWidth="1"/>
    <col min="18" max="18" width="16.6640625" bestFit="1" customWidth="1"/>
    <col min="19" max="19" width="16.6640625" customWidth="1"/>
    <col min="20" max="20" width="15.5" bestFit="1" customWidth="1"/>
    <col min="21" max="21" width="13" bestFit="1" customWidth="1"/>
    <col min="22" max="22" width="14.33203125" bestFit="1" customWidth="1"/>
  </cols>
  <sheetData>
    <row r="1" spans="2:22" ht="10" customHeight="1" x14ac:dyDescent="0.2"/>
    <row r="2" spans="2:22" x14ac:dyDescent="0.2">
      <c r="B2" t="s">
        <v>4</v>
      </c>
      <c r="C2" t="s">
        <v>318</v>
      </c>
      <c r="D2" t="s">
        <v>319</v>
      </c>
      <c r="E2" t="s">
        <v>320</v>
      </c>
      <c r="F2" t="s">
        <v>321</v>
      </c>
      <c r="G2" t="s">
        <v>244</v>
      </c>
      <c r="H2" t="s">
        <v>0</v>
      </c>
      <c r="I2" t="s">
        <v>243</v>
      </c>
      <c r="J2" t="s">
        <v>245</v>
      </c>
      <c r="K2" t="s">
        <v>246</v>
      </c>
      <c r="L2" t="s">
        <v>8</v>
      </c>
      <c r="M2" t="s">
        <v>6</v>
      </c>
      <c r="N2" t="s">
        <v>5</v>
      </c>
      <c r="O2" t="s">
        <v>470</v>
      </c>
      <c r="P2" t="s">
        <v>473</v>
      </c>
      <c r="Q2" t="s">
        <v>477</v>
      </c>
      <c r="R2" t="s">
        <v>474</v>
      </c>
      <c r="S2" t="s">
        <v>631</v>
      </c>
      <c r="T2" t="s">
        <v>475</v>
      </c>
      <c r="U2" t="s">
        <v>476</v>
      </c>
      <c r="V2" t="s">
        <v>487</v>
      </c>
    </row>
    <row r="3" spans="2:22" x14ac:dyDescent="0.2">
      <c r="B3" t="s">
        <v>247</v>
      </c>
      <c r="C3" t="s">
        <v>322</v>
      </c>
      <c r="D3" t="s">
        <v>323</v>
      </c>
      <c r="E3">
        <v>97705</v>
      </c>
      <c r="F3" t="s">
        <v>324</v>
      </c>
      <c r="G3" t="s">
        <v>14</v>
      </c>
      <c r="H3" t="s">
        <v>15</v>
      </c>
      <c r="I3" t="s">
        <v>13</v>
      </c>
      <c r="J3" t="s">
        <v>248</v>
      </c>
      <c r="K3" t="s">
        <v>7</v>
      </c>
      <c r="L3" t="s">
        <v>7</v>
      </c>
      <c r="O3" t="s">
        <v>472</v>
      </c>
      <c r="P3">
        <v>1933</v>
      </c>
      <c r="Q3">
        <v>50</v>
      </c>
      <c r="R3">
        <v>100</v>
      </c>
      <c r="S3" s="5">
        <f>Table_Query[[#This Row],[Häuser pro Jahr]]/Table_Query[[#This Row],[Mitarbeiter]]</f>
        <v>2</v>
      </c>
      <c r="T3" s="1"/>
      <c r="U3" s="1"/>
    </row>
    <row r="4" spans="2:22" hidden="1" x14ac:dyDescent="0.2">
      <c r="B4" t="s">
        <v>249</v>
      </c>
      <c r="C4" t="s">
        <v>322</v>
      </c>
      <c r="D4" t="s">
        <v>325</v>
      </c>
      <c r="E4">
        <v>55469</v>
      </c>
      <c r="F4" t="s">
        <v>326</v>
      </c>
      <c r="G4" t="s">
        <v>17</v>
      </c>
      <c r="H4" t="s">
        <v>18</v>
      </c>
      <c r="I4" t="s">
        <v>16</v>
      </c>
      <c r="J4" t="s">
        <v>7</v>
      </c>
      <c r="K4" t="s">
        <v>7</v>
      </c>
      <c r="L4" t="s">
        <v>7</v>
      </c>
      <c r="M4" t="s">
        <v>7</v>
      </c>
      <c r="O4" t="s">
        <v>471</v>
      </c>
      <c r="S4" t="e">
        <f>Table_Query[[#This Row],[Häuser pro Jahr]]/Table_Query[[#This Row],[Mitarbeiter]]</f>
        <v>#DIV/0!</v>
      </c>
    </row>
    <row r="5" spans="2:22" hidden="1" x14ac:dyDescent="0.2">
      <c r="B5" t="s">
        <v>250</v>
      </c>
      <c r="C5" t="s">
        <v>322</v>
      </c>
      <c r="D5" t="s">
        <v>327</v>
      </c>
      <c r="E5">
        <v>93086</v>
      </c>
      <c r="F5" t="s">
        <v>328</v>
      </c>
      <c r="G5" t="s">
        <v>20</v>
      </c>
      <c r="H5" t="s">
        <v>21</v>
      </c>
      <c r="I5" t="s">
        <v>19</v>
      </c>
      <c r="J5" t="s">
        <v>248</v>
      </c>
      <c r="K5" t="s">
        <v>7</v>
      </c>
      <c r="L5" t="s">
        <v>248</v>
      </c>
      <c r="S5" t="e">
        <f>Table_Query[[#This Row],[Häuser pro Jahr]]/Table_Query[[#This Row],[Mitarbeiter]]</f>
        <v>#DIV/0!</v>
      </c>
    </row>
    <row r="6" spans="2:22" hidden="1" x14ac:dyDescent="0.2">
      <c r="B6" t="s">
        <v>251</v>
      </c>
      <c r="C6" t="s">
        <v>322</v>
      </c>
      <c r="D6" t="s">
        <v>329</v>
      </c>
      <c r="E6">
        <v>17034</v>
      </c>
      <c r="F6" t="s">
        <v>330</v>
      </c>
      <c r="G6" t="s">
        <v>23</v>
      </c>
      <c r="H6" t="s">
        <v>24</v>
      </c>
      <c r="I6" t="s">
        <v>22</v>
      </c>
      <c r="J6" t="s">
        <v>248</v>
      </c>
      <c r="K6" t="s">
        <v>7</v>
      </c>
      <c r="L6" t="s">
        <v>248</v>
      </c>
      <c r="S6" t="e">
        <f>Table_Query[[#This Row],[Häuser pro Jahr]]/Table_Query[[#This Row],[Mitarbeiter]]</f>
        <v>#DIV/0!</v>
      </c>
    </row>
    <row r="7" spans="2:22" x14ac:dyDescent="0.2">
      <c r="B7" t="s">
        <v>252</v>
      </c>
      <c r="C7" t="s">
        <v>322</v>
      </c>
      <c r="D7" t="s">
        <v>331</v>
      </c>
      <c r="E7">
        <v>87746</v>
      </c>
      <c r="F7" t="s">
        <v>332</v>
      </c>
      <c r="G7" t="s">
        <v>26</v>
      </c>
      <c r="H7" t="s">
        <v>27</v>
      </c>
      <c r="I7" t="s">
        <v>25</v>
      </c>
      <c r="J7" t="s">
        <v>248</v>
      </c>
      <c r="K7" t="s">
        <v>7</v>
      </c>
      <c r="L7" t="s">
        <v>7</v>
      </c>
      <c r="M7" t="s">
        <v>7</v>
      </c>
      <c r="O7" t="s">
        <v>472</v>
      </c>
      <c r="P7">
        <v>1896</v>
      </c>
      <c r="Q7">
        <v>300</v>
      </c>
      <c r="R7">
        <v>200</v>
      </c>
      <c r="S7" s="5">
        <f>Table_Query[[#This Row],[Häuser pro Jahr]]/Table_Query[[#This Row],[Mitarbeiter]]</f>
        <v>0.66666666666666663</v>
      </c>
      <c r="T7" s="1"/>
      <c r="U7" s="1"/>
      <c r="V7" s="3">
        <v>45086</v>
      </c>
    </row>
    <row r="8" spans="2:22" hidden="1" x14ac:dyDescent="0.2">
      <c r="B8" t="s">
        <v>253</v>
      </c>
      <c r="C8" t="s">
        <v>322</v>
      </c>
      <c r="D8" t="s">
        <v>333</v>
      </c>
      <c r="E8">
        <v>85586</v>
      </c>
      <c r="F8" t="s">
        <v>334</v>
      </c>
      <c r="G8" t="s">
        <v>29</v>
      </c>
      <c r="H8" t="s">
        <v>30</v>
      </c>
      <c r="I8" t="s">
        <v>28</v>
      </c>
      <c r="J8" t="s">
        <v>248</v>
      </c>
      <c r="K8" t="s">
        <v>7</v>
      </c>
      <c r="L8" t="s">
        <v>248</v>
      </c>
      <c r="S8" t="e">
        <f>Table_Query[[#This Row],[Häuser pro Jahr]]/Table_Query[[#This Row],[Mitarbeiter]]</f>
        <v>#DIV/0!</v>
      </c>
    </row>
    <row r="9" spans="2:22" hidden="1" x14ac:dyDescent="0.2">
      <c r="B9" t="s">
        <v>254</v>
      </c>
      <c r="C9" t="s">
        <v>322</v>
      </c>
      <c r="D9" t="s">
        <v>335</v>
      </c>
      <c r="E9">
        <v>63755</v>
      </c>
      <c r="F9" t="s">
        <v>336</v>
      </c>
      <c r="G9" t="s">
        <v>32</v>
      </c>
      <c r="H9" t="s">
        <v>33</v>
      </c>
      <c r="I9" t="s">
        <v>31</v>
      </c>
      <c r="J9" t="s">
        <v>7</v>
      </c>
      <c r="K9" t="s">
        <v>248</v>
      </c>
      <c r="L9" t="s">
        <v>248</v>
      </c>
      <c r="S9" t="e">
        <f>Table_Query[[#This Row],[Häuser pro Jahr]]/Table_Query[[#This Row],[Mitarbeiter]]</f>
        <v>#DIV/0!</v>
      </c>
    </row>
    <row r="10" spans="2:22" hidden="1" x14ac:dyDescent="0.2">
      <c r="B10" t="s">
        <v>255</v>
      </c>
      <c r="C10" t="s">
        <v>322</v>
      </c>
      <c r="D10" t="s">
        <v>337</v>
      </c>
      <c r="E10">
        <v>72189</v>
      </c>
      <c r="F10" t="s">
        <v>338</v>
      </c>
      <c r="G10" t="s">
        <v>35</v>
      </c>
      <c r="H10" t="s">
        <v>36</v>
      </c>
      <c r="I10" t="s">
        <v>34</v>
      </c>
      <c r="J10" t="s">
        <v>248</v>
      </c>
      <c r="K10" t="s">
        <v>248</v>
      </c>
      <c r="L10" t="s">
        <v>7</v>
      </c>
      <c r="O10" t="s">
        <v>472</v>
      </c>
      <c r="S10" t="e">
        <f>Table_Query[[#This Row],[Häuser pro Jahr]]/Table_Query[[#This Row],[Mitarbeiter]]</f>
        <v>#DIV/0!</v>
      </c>
      <c r="T10" s="1"/>
      <c r="U10" s="1"/>
    </row>
    <row r="11" spans="2:22" x14ac:dyDescent="0.2">
      <c r="B11" t="s">
        <v>256</v>
      </c>
      <c r="C11" t="s">
        <v>322</v>
      </c>
      <c r="D11" t="s">
        <v>339</v>
      </c>
      <c r="E11">
        <v>73533</v>
      </c>
      <c r="F11" t="s">
        <v>340</v>
      </c>
      <c r="G11" t="s">
        <v>38</v>
      </c>
      <c r="H11" t="s">
        <v>39</v>
      </c>
      <c r="I11" t="s">
        <v>37</v>
      </c>
      <c r="J11" t="s">
        <v>248</v>
      </c>
      <c r="K11" t="s">
        <v>248</v>
      </c>
      <c r="L11" t="s">
        <v>7</v>
      </c>
      <c r="O11" t="s">
        <v>472</v>
      </c>
      <c r="P11">
        <v>1970</v>
      </c>
      <c r="S11" s="5" t="e">
        <f>Table_Query[[#This Row],[Häuser pro Jahr]]/Table_Query[[#This Row],[Mitarbeiter]]</f>
        <v>#DIV/0!</v>
      </c>
      <c r="T11" s="1"/>
      <c r="U11" s="1"/>
    </row>
    <row r="12" spans="2:22" ht="17" hidden="1" x14ac:dyDescent="0.2">
      <c r="B12" t="s">
        <v>257</v>
      </c>
      <c r="C12" t="s">
        <v>322</v>
      </c>
      <c r="D12" t="s">
        <v>341</v>
      </c>
      <c r="E12">
        <v>36381</v>
      </c>
      <c r="F12" t="s">
        <v>342</v>
      </c>
      <c r="G12" t="s">
        <v>41</v>
      </c>
      <c r="H12" t="s">
        <v>42</v>
      </c>
      <c r="I12" t="s">
        <v>40</v>
      </c>
      <c r="J12" t="s">
        <v>7</v>
      </c>
      <c r="K12" t="s">
        <v>7</v>
      </c>
      <c r="L12" t="s">
        <v>7</v>
      </c>
      <c r="M12" t="s">
        <v>7</v>
      </c>
      <c r="O12" s="2" t="s">
        <v>479</v>
      </c>
      <c r="P12">
        <v>1906</v>
      </c>
      <c r="Q12">
        <v>500</v>
      </c>
      <c r="R12">
        <v>720</v>
      </c>
      <c r="S12">
        <f>Table_Query[[#This Row],[Häuser pro Jahr]]/Table_Query[[#This Row],[Mitarbeiter]]</f>
        <v>1.44</v>
      </c>
      <c r="T12" s="1"/>
      <c r="U12" s="1"/>
    </row>
    <row r="13" spans="2:22" x14ac:dyDescent="0.2">
      <c r="B13" t="s">
        <v>258</v>
      </c>
      <c r="C13" t="s">
        <v>322</v>
      </c>
      <c r="D13" t="s">
        <v>343</v>
      </c>
      <c r="E13">
        <v>97950</v>
      </c>
      <c r="F13" t="s">
        <v>344</v>
      </c>
      <c r="G13" t="s">
        <v>44</v>
      </c>
      <c r="H13" t="s">
        <v>45</v>
      </c>
      <c r="I13" t="s">
        <v>43</v>
      </c>
      <c r="J13" t="s">
        <v>248</v>
      </c>
      <c r="K13" t="s">
        <v>248</v>
      </c>
      <c r="L13" t="s">
        <v>7</v>
      </c>
      <c r="O13" t="s">
        <v>472</v>
      </c>
      <c r="P13">
        <v>1861</v>
      </c>
      <c r="Q13">
        <v>80</v>
      </c>
      <c r="R13">
        <v>80</v>
      </c>
      <c r="S13" s="5">
        <f>Table_Query[[#This Row],[Häuser pro Jahr]]/Table_Query[[#This Row],[Mitarbeiter]]</f>
        <v>1</v>
      </c>
      <c r="T13" s="1"/>
      <c r="U13" s="1"/>
      <c r="V13" s="3">
        <v>45086</v>
      </c>
    </row>
    <row r="14" spans="2:22" hidden="1" x14ac:dyDescent="0.2">
      <c r="B14" t="s">
        <v>259</v>
      </c>
      <c r="C14" t="s">
        <v>322</v>
      </c>
      <c r="D14" t="s">
        <v>345</v>
      </c>
      <c r="E14">
        <v>57250</v>
      </c>
      <c r="F14" t="s">
        <v>346</v>
      </c>
      <c r="G14" t="s">
        <v>47</v>
      </c>
      <c r="H14" t="s">
        <v>48</v>
      </c>
      <c r="I14" t="s">
        <v>46</v>
      </c>
      <c r="J14" t="s">
        <v>7</v>
      </c>
      <c r="K14" t="s">
        <v>248</v>
      </c>
      <c r="L14" t="s">
        <v>7</v>
      </c>
      <c r="M14" t="s">
        <v>7</v>
      </c>
      <c r="O14" t="s">
        <v>472</v>
      </c>
      <c r="S14" t="e">
        <f>Table_Query[[#This Row],[Häuser pro Jahr]]/Table_Query[[#This Row],[Mitarbeiter]]</f>
        <v>#DIV/0!</v>
      </c>
      <c r="T14" s="1"/>
      <c r="U14" s="1"/>
    </row>
    <row r="15" spans="2:22" ht="17" hidden="1" x14ac:dyDescent="0.2">
      <c r="B15" t="s">
        <v>260</v>
      </c>
      <c r="C15" t="s">
        <v>322</v>
      </c>
      <c r="D15" t="s">
        <v>347</v>
      </c>
      <c r="E15">
        <v>24976</v>
      </c>
      <c r="F15" t="s">
        <v>348</v>
      </c>
      <c r="G15" t="s">
        <v>50</v>
      </c>
      <c r="H15" t="s">
        <v>51</v>
      </c>
      <c r="I15" t="s">
        <v>49</v>
      </c>
      <c r="J15" t="s">
        <v>7</v>
      </c>
      <c r="K15" t="s">
        <v>7</v>
      </c>
      <c r="L15" t="s">
        <v>7</v>
      </c>
      <c r="M15" t="s">
        <v>7</v>
      </c>
      <c r="O15" s="2" t="s">
        <v>478</v>
      </c>
      <c r="P15">
        <v>1978</v>
      </c>
      <c r="Q15">
        <v>100</v>
      </c>
      <c r="R15">
        <v>200</v>
      </c>
      <c r="S15">
        <f>Table_Query[[#This Row],[Häuser pro Jahr]]/Table_Query[[#This Row],[Mitarbeiter]]</f>
        <v>2</v>
      </c>
      <c r="T15" s="1"/>
      <c r="U15" s="1"/>
    </row>
    <row r="16" spans="2:22" hidden="1" x14ac:dyDescent="0.2">
      <c r="B16" t="s">
        <v>261</v>
      </c>
      <c r="C16" t="s">
        <v>322</v>
      </c>
      <c r="D16" t="s">
        <v>349</v>
      </c>
      <c r="E16">
        <v>12489</v>
      </c>
      <c r="F16" t="s">
        <v>350</v>
      </c>
      <c r="G16" t="s">
        <v>53</v>
      </c>
      <c r="H16" t="s">
        <v>54</v>
      </c>
      <c r="I16" t="s">
        <v>52</v>
      </c>
      <c r="J16" t="s">
        <v>248</v>
      </c>
      <c r="K16" t="s">
        <v>7</v>
      </c>
      <c r="L16" t="s">
        <v>7</v>
      </c>
      <c r="O16" t="s">
        <v>480</v>
      </c>
      <c r="S16" t="e">
        <f>Table_Query[[#This Row],[Häuser pro Jahr]]/Table_Query[[#This Row],[Mitarbeiter]]</f>
        <v>#DIV/0!</v>
      </c>
      <c r="T16" s="1"/>
      <c r="U16" s="1"/>
    </row>
    <row r="17" spans="2:22" x14ac:dyDescent="0.2">
      <c r="B17" t="s">
        <v>262</v>
      </c>
      <c r="C17" t="s">
        <v>322</v>
      </c>
      <c r="D17" t="s">
        <v>351</v>
      </c>
      <c r="E17">
        <v>78224</v>
      </c>
      <c r="F17" t="s">
        <v>352</v>
      </c>
      <c r="G17" t="s">
        <v>56</v>
      </c>
      <c r="H17" t="s">
        <v>57</v>
      </c>
      <c r="I17" t="s">
        <v>55</v>
      </c>
      <c r="J17" t="s">
        <v>248</v>
      </c>
      <c r="K17" t="s">
        <v>7</v>
      </c>
      <c r="L17" t="s">
        <v>7</v>
      </c>
      <c r="O17" t="s">
        <v>472</v>
      </c>
      <c r="P17">
        <v>1977</v>
      </c>
      <c r="S17" s="5" t="e">
        <f>Table_Query[[#This Row],[Häuser pro Jahr]]/Table_Query[[#This Row],[Mitarbeiter]]</f>
        <v>#DIV/0!</v>
      </c>
      <c r="T17" s="1"/>
      <c r="U17" s="1"/>
    </row>
    <row r="18" spans="2:22" x14ac:dyDescent="0.2">
      <c r="B18" t="s">
        <v>263</v>
      </c>
      <c r="C18" t="s">
        <v>322</v>
      </c>
      <c r="D18" t="s">
        <v>353</v>
      </c>
      <c r="E18">
        <v>57580</v>
      </c>
      <c r="F18" t="s">
        <v>354</v>
      </c>
      <c r="G18" t="s">
        <v>59</v>
      </c>
      <c r="H18" t="s">
        <v>60</v>
      </c>
      <c r="I18" t="s">
        <v>58</v>
      </c>
      <c r="J18" t="s">
        <v>7</v>
      </c>
      <c r="K18" t="s">
        <v>7</v>
      </c>
      <c r="L18" t="s">
        <v>7</v>
      </c>
      <c r="O18" t="s">
        <v>472</v>
      </c>
      <c r="P18">
        <v>1936</v>
      </c>
      <c r="R18">
        <v>50</v>
      </c>
      <c r="S18" s="5" t="e">
        <f>Table_Query[[#This Row],[Häuser pro Jahr]]/Table_Query[[#This Row],[Mitarbeiter]]</f>
        <v>#DIV/0!</v>
      </c>
      <c r="T18" s="1"/>
      <c r="U18" s="1"/>
    </row>
    <row r="19" spans="2:22" hidden="1" x14ac:dyDescent="0.2">
      <c r="B19" t="s">
        <v>264</v>
      </c>
      <c r="C19" t="s">
        <v>322</v>
      </c>
      <c r="D19" t="s">
        <v>355</v>
      </c>
      <c r="E19">
        <v>14621</v>
      </c>
      <c r="F19" t="s">
        <v>356</v>
      </c>
      <c r="G19" t="s">
        <v>61</v>
      </c>
      <c r="H19" t="s">
        <v>62</v>
      </c>
      <c r="I19" t="s">
        <v>248</v>
      </c>
      <c r="J19" t="s">
        <v>7</v>
      </c>
      <c r="K19" t="s">
        <v>248</v>
      </c>
      <c r="L19" t="s">
        <v>248</v>
      </c>
      <c r="S19" t="e">
        <f>Table_Query[[#This Row],[Häuser pro Jahr]]/Table_Query[[#This Row],[Mitarbeiter]]</f>
        <v>#DIV/0!</v>
      </c>
    </row>
    <row r="20" spans="2:22" hidden="1" x14ac:dyDescent="0.2">
      <c r="B20" t="s">
        <v>265</v>
      </c>
      <c r="C20" t="s">
        <v>322</v>
      </c>
      <c r="D20" t="s">
        <v>357</v>
      </c>
      <c r="E20">
        <v>91486</v>
      </c>
      <c r="F20" t="s">
        <v>358</v>
      </c>
      <c r="G20" t="s">
        <v>64</v>
      </c>
      <c r="H20" t="s">
        <v>65</v>
      </c>
      <c r="I20" t="s">
        <v>63</v>
      </c>
      <c r="J20" t="s">
        <v>248</v>
      </c>
      <c r="K20" t="s">
        <v>7</v>
      </c>
      <c r="L20" t="s">
        <v>248</v>
      </c>
      <c r="S20" t="e">
        <f>Table_Query[[#This Row],[Häuser pro Jahr]]/Table_Query[[#This Row],[Mitarbeiter]]</f>
        <v>#DIV/0!</v>
      </c>
    </row>
    <row r="21" spans="2:22" hidden="1" x14ac:dyDescent="0.2">
      <c r="B21" t="s">
        <v>266</v>
      </c>
      <c r="C21" t="s">
        <v>322</v>
      </c>
      <c r="D21" t="s">
        <v>359</v>
      </c>
      <c r="E21">
        <v>76829</v>
      </c>
      <c r="F21" t="s">
        <v>360</v>
      </c>
      <c r="G21" t="s">
        <v>67</v>
      </c>
      <c r="H21" t="s">
        <v>68</v>
      </c>
      <c r="I21" t="s">
        <v>66</v>
      </c>
      <c r="J21" t="s">
        <v>248</v>
      </c>
      <c r="K21" t="s">
        <v>248</v>
      </c>
      <c r="L21" t="s">
        <v>7</v>
      </c>
      <c r="O21" t="s">
        <v>481</v>
      </c>
      <c r="S21" t="e">
        <f>Table_Query[[#This Row],[Häuser pro Jahr]]/Table_Query[[#This Row],[Mitarbeiter]]</f>
        <v>#DIV/0!</v>
      </c>
      <c r="T21" s="1"/>
      <c r="U21" s="1"/>
    </row>
    <row r="22" spans="2:22" hidden="1" x14ac:dyDescent="0.2">
      <c r="B22" t="s">
        <v>267</v>
      </c>
      <c r="C22" t="s">
        <v>322</v>
      </c>
      <c r="D22" t="s">
        <v>246</v>
      </c>
      <c r="E22">
        <v>81929</v>
      </c>
      <c r="F22" t="s">
        <v>361</v>
      </c>
      <c r="G22" t="s">
        <v>70</v>
      </c>
      <c r="H22" t="s">
        <v>71</v>
      </c>
      <c r="I22" t="s">
        <v>69</v>
      </c>
      <c r="J22" t="s">
        <v>7</v>
      </c>
      <c r="K22" t="s">
        <v>7</v>
      </c>
      <c r="L22" t="s">
        <v>248</v>
      </c>
      <c r="M22" t="s">
        <v>7</v>
      </c>
      <c r="S22" t="e">
        <f>Table_Query[[#This Row],[Häuser pro Jahr]]/Table_Query[[#This Row],[Mitarbeiter]]</f>
        <v>#DIV/0!</v>
      </c>
    </row>
    <row r="23" spans="2:22" x14ac:dyDescent="0.2">
      <c r="B23" t="s">
        <v>268</v>
      </c>
      <c r="C23" t="s">
        <v>322</v>
      </c>
      <c r="D23" t="s">
        <v>362</v>
      </c>
      <c r="E23">
        <v>74420</v>
      </c>
      <c r="F23" t="s">
        <v>363</v>
      </c>
      <c r="G23" t="s">
        <v>73</v>
      </c>
      <c r="H23" t="s">
        <v>74</v>
      </c>
      <c r="I23" t="s">
        <v>72</v>
      </c>
      <c r="J23" t="s">
        <v>7</v>
      </c>
      <c r="K23" t="s">
        <v>7</v>
      </c>
      <c r="L23" t="s">
        <v>7</v>
      </c>
      <c r="M23" t="s">
        <v>7</v>
      </c>
      <c r="O23" t="s">
        <v>472</v>
      </c>
      <c r="P23">
        <v>1881</v>
      </c>
      <c r="Q23">
        <v>400</v>
      </c>
      <c r="R23">
        <v>250</v>
      </c>
      <c r="S23" s="5">
        <f>Table_Query[[#This Row],[Häuser pro Jahr]]/Table_Query[[#This Row],[Mitarbeiter]]</f>
        <v>0.625</v>
      </c>
      <c r="T23" s="1"/>
      <c r="U23" s="1"/>
      <c r="V23" s="3">
        <v>45086</v>
      </c>
    </row>
    <row r="24" spans="2:22" x14ac:dyDescent="0.2">
      <c r="B24" t="s">
        <v>269</v>
      </c>
      <c r="C24" t="s">
        <v>322</v>
      </c>
      <c r="D24" t="s">
        <v>364</v>
      </c>
      <c r="E24">
        <v>35066</v>
      </c>
      <c r="F24" t="s">
        <v>365</v>
      </c>
      <c r="G24" t="s">
        <v>76</v>
      </c>
      <c r="H24" t="s">
        <v>77</v>
      </c>
      <c r="I24" t="s">
        <v>75</v>
      </c>
      <c r="J24" t="s">
        <v>7</v>
      </c>
      <c r="K24" t="s">
        <v>7</v>
      </c>
      <c r="L24" t="s">
        <v>7</v>
      </c>
      <c r="M24" t="s">
        <v>7</v>
      </c>
      <c r="O24" t="s">
        <v>472</v>
      </c>
      <c r="P24">
        <v>1820</v>
      </c>
      <c r="Q24">
        <v>900</v>
      </c>
      <c r="R24">
        <v>750</v>
      </c>
      <c r="S24" s="5">
        <f>Table_Query[[#This Row],[Häuser pro Jahr]]/Table_Query[[#This Row],[Mitarbeiter]]</f>
        <v>0.83333333333333337</v>
      </c>
      <c r="T24" s="1"/>
      <c r="U24" s="1"/>
    </row>
    <row r="25" spans="2:22" x14ac:dyDescent="0.2">
      <c r="B25" t="s">
        <v>270</v>
      </c>
      <c r="C25" t="s">
        <v>322</v>
      </c>
      <c r="D25" t="s">
        <v>366</v>
      </c>
      <c r="E25">
        <v>57520</v>
      </c>
      <c r="F25" t="s">
        <v>367</v>
      </c>
      <c r="G25" t="s">
        <v>79</v>
      </c>
      <c r="H25" t="s">
        <v>80</v>
      </c>
      <c r="I25" t="s">
        <v>78</v>
      </c>
      <c r="J25" t="s">
        <v>7</v>
      </c>
      <c r="K25" t="s">
        <v>248</v>
      </c>
      <c r="L25" t="s">
        <v>7</v>
      </c>
      <c r="M25" t="s">
        <v>7</v>
      </c>
      <c r="O25" t="s">
        <v>472</v>
      </c>
      <c r="P25">
        <v>1903</v>
      </c>
      <c r="S25" s="5" t="e">
        <f>Table_Query[[#This Row],[Häuser pro Jahr]]/Table_Query[[#This Row],[Mitarbeiter]]</f>
        <v>#DIV/0!</v>
      </c>
      <c r="T25" s="1"/>
      <c r="U25" s="1"/>
    </row>
    <row r="26" spans="2:22" hidden="1" x14ac:dyDescent="0.2">
      <c r="B26" t="s">
        <v>271</v>
      </c>
      <c r="C26" t="s">
        <v>322</v>
      </c>
      <c r="D26" t="s">
        <v>368</v>
      </c>
      <c r="E26">
        <v>92439</v>
      </c>
      <c r="F26" t="s">
        <v>369</v>
      </c>
      <c r="G26" t="s">
        <v>82</v>
      </c>
      <c r="H26" t="s">
        <v>83</v>
      </c>
      <c r="I26" t="s">
        <v>81</v>
      </c>
      <c r="J26" t="s">
        <v>248</v>
      </c>
      <c r="K26" t="s">
        <v>7</v>
      </c>
      <c r="L26" t="s">
        <v>248</v>
      </c>
      <c r="M26" t="s">
        <v>7</v>
      </c>
      <c r="S26" t="e">
        <f>Table_Query[[#This Row],[Häuser pro Jahr]]/Table_Query[[#This Row],[Mitarbeiter]]</f>
        <v>#DIV/0!</v>
      </c>
    </row>
    <row r="27" spans="2:22" hidden="1" x14ac:dyDescent="0.2">
      <c r="B27" t="s">
        <v>272</v>
      </c>
      <c r="C27" t="s">
        <v>322</v>
      </c>
      <c r="D27" t="s">
        <v>370</v>
      </c>
      <c r="E27">
        <v>36323</v>
      </c>
      <c r="F27" t="s">
        <v>371</v>
      </c>
      <c r="G27" t="s">
        <v>85</v>
      </c>
      <c r="H27" t="s">
        <v>86</v>
      </c>
      <c r="I27" t="s">
        <v>84</v>
      </c>
      <c r="J27" t="s">
        <v>7</v>
      </c>
      <c r="K27" t="s">
        <v>248</v>
      </c>
      <c r="L27" t="s">
        <v>248</v>
      </c>
      <c r="S27" t="e">
        <f>Table_Query[[#This Row],[Häuser pro Jahr]]/Table_Query[[#This Row],[Mitarbeiter]]</f>
        <v>#DIV/0!</v>
      </c>
    </row>
    <row r="28" spans="2:22" hidden="1" x14ac:dyDescent="0.2">
      <c r="B28" t="s">
        <v>273</v>
      </c>
      <c r="C28" t="s">
        <v>372</v>
      </c>
      <c r="D28" t="s">
        <v>373</v>
      </c>
      <c r="E28">
        <v>9112</v>
      </c>
      <c r="F28" t="s">
        <v>374</v>
      </c>
      <c r="G28" t="s">
        <v>88</v>
      </c>
      <c r="H28" t="s">
        <v>89</v>
      </c>
      <c r="I28" t="s">
        <v>87</v>
      </c>
      <c r="J28" t="s">
        <v>248</v>
      </c>
      <c r="K28" t="s">
        <v>7</v>
      </c>
      <c r="L28" t="s">
        <v>248</v>
      </c>
      <c r="S28" t="e">
        <f>Table_Query[[#This Row],[Häuser pro Jahr]]/Table_Query[[#This Row],[Mitarbeiter]]</f>
        <v>#DIV/0!</v>
      </c>
    </row>
    <row r="29" spans="2:22" hidden="1" x14ac:dyDescent="0.2">
      <c r="B29" t="s">
        <v>274</v>
      </c>
      <c r="C29" t="s">
        <v>322</v>
      </c>
      <c r="D29" t="s">
        <v>375</v>
      </c>
      <c r="E29">
        <v>93426</v>
      </c>
      <c r="F29" t="s">
        <v>376</v>
      </c>
      <c r="G29" t="s">
        <v>91</v>
      </c>
      <c r="H29" t="s">
        <v>92</v>
      </c>
      <c r="I29" t="s">
        <v>90</v>
      </c>
      <c r="J29" t="s">
        <v>248</v>
      </c>
      <c r="K29" t="s">
        <v>7</v>
      </c>
      <c r="L29" t="s">
        <v>248</v>
      </c>
      <c r="S29" t="e">
        <f>Table_Query[[#This Row],[Häuser pro Jahr]]/Table_Query[[#This Row],[Mitarbeiter]]</f>
        <v>#DIV/0!</v>
      </c>
    </row>
    <row r="30" spans="2:22" x14ac:dyDescent="0.2">
      <c r="B30" t="s">
        <v>275</v>
      </c>
      <c r="C30" t="s">
        <v>322</v>
      </c>
      <c r="D30" t="s">
        <v>377</v>
      </c>
      <c r="E30">
        <v>48527</v>
      </c>
      <c r="F30" t="s">
        <v>378</v>
      </c>
      <c r="G30" t="s">
        <v>94</v>
      </c>
      <c r="H30" t="s">
        <v>95</v>
      </c>
      <c r="I30" t="s">
        <v>93</v>
      </c>
      <c r="J30" t="s">
        <v>7</v>
      </c>
      <c r="K30" t="s">
        <v>248</v>
      </c>
      <c r="L30" t="s">
        <v>7</v>
      </c>
      <c r="M30" t="s">
        <v>7</v>
      </c>
      <c r="O30" t="s">
        <v>472</v>
      </c>
      <c r="P30">
        <v>1951</v>
      </c>
      <c r="Q30">
        <v>450</v>
      </c>
      <c r="R30">
        <v>500</v>
      </c>
      <c r="S30" s="5">
        <f>Table_Query[[#This Row],[Häuser pro Jahr]]/Table_Query[[#This Row],[Mitarbeiter]]</f>
        <v>1.1111111111111112</v>
      </c>
      <c r="T30" s="1"/>
      <c r="U30" s="1"/>
    </row>
    <row r="31" spans="2:22" x14ac:dyDescent="0.2">
      <c r="B31" t="s">
        <v>276</v>
      </c>
      <c r="C31" t="s">
        <v>322</v>
      </c>
      <c r="D31" t="s">
        <v>379</v>
      </c>
      <c r="E31">
        <v>84326</v>
      </c>
      <c r="F31" t="s">
        <v>380</v>
      </c>
      <c r="G31" t="s">
        <v>97</v>
      </c>
      <c r="H31" t="s">
        <v>98</v>
      </c>
      <c r="I31" t="s">
        <v>96</v>
      </c>
      <c r="J31" t="s">
        <v>7</v>
      </c>
      <c r="K31" t="s">
        <v>7</v>
      </c>
      <c r="L31" t="s">
        <v>7</v>
      </c>
      <c r="O31" t="s">
        <v>472</v>
      </c>
      <c r="P31">
        <v>1972</v>
      </c>
      <c r="Q31">
        <v>1050</v>
      </c>
      <c r="R31">
        <v>600</v>
      </c>
      <c r="S31" s="5">
        <f>Table_Query[[#This Row],[Häuser pro Jahr]]/Table_Query[[#This Row],[Mitarbeiter]]</f>
        <v>0.5714285714285714</v>
      </c>
      <c r="T31" s="1"/>
      <c r="U31" s="1"/>
      <c r="V31" s="3">
        <v>45086</v>
      </c>
    </row>
    <row r="32" spans="2:22" ht="17" hidden="1" x14ac:dyDescent="0.2">
      <c r="B32" t="s">
        <v>277</v>
      </c>
      <c r="C32" t="s">
        <v>322</v>
      </c>
      <c r="D32" t="s">
        <v>381</v>
      </c>
      <c r="E32">
        <v>97789</v>
      </c>
      <c r="F32" t="s">
        <v>382</v>
      </c>
      <c r="G32" t="s">
        <v>100</v>
      </c>
      <c r="H32" t="s">
        <v>101</v>
      </c>
      <c r="I32" t="s">
        <v>99</v>
      </c>
      <c r="J32" t="s">
        <v>7</v>
      </c>
      <c r="K32" t="s">
        <v>7</v>
      </c>
      <c r="L32" t="s">
        <v>7</v>
      </c>
      <c r="M32" t="s">
        <v>7</v>
      </c>
      <c r="O32" s="2" t="s">
        <v>479</v>
      </c>
      <c r="P32">
        <v>1929</v>
      </c>
      <c r="Q32">
        <v>560</v>
      </c>
      <c r="R32">
        <v>300</v>
      </c>
      <c r="S32">
        <f>Table_Query[[#This Row],[Häuser pro Jahr]]/Table_Query[[#This Row],[Mitarbeiter]]</f>
        <v>0.5357142857142857</v>
      </c>
      <c r="T32" s="1"/>
      <c r="U32" s="1"/>
    </row>
    <row r="33" spans="2:21" hidden="1" x14ac:dyDescent="0.2">
      <c r="B33" t="s">
        <v>9</v>
      </c>
      <c r="C33" t="s">
        <v>322</v>
      </c>
      <c r="D33" t="s">
        <v>383</v>
      </c>
      <c r="E33">
        <v>84095</v>
      </c>
      <c r="F33" t="s">
        <v>384</v>
      </c>
      <c r="G33" t="s">
        <v>103</v>
      </c>
      <c r="H33" t="s">
        <v>104</v>
      </c>
      <c r="I33" t="s">
        <v>102</v>
      </c>
      <c r="J33" t="s">
        <v>248</v>
      </c>
      <c r="K33" t="s">
        <v>7</v>
      </c>
      <c r="L33" t="s">
        <v>7</v>
      </c>
      <c r="O33" t="s">
        <v>482</v>
      </c>
      <c r="R33">
        <v>300</v>
      </c>
      <c r="S33" t="e">
        <f>Table_Query[[#This Row],[Häuser pro Jahr]]/Table_Query[[#This Row],[Mitarbeiter]]</f>
        <v>#DIV/0!</v>
      </c>
      <c r="T33" s="1"/>
      <c r="U33" s="1"/>
    </row>
    <row r="34" spans="2:21" hidden="1" x14ac:dyDescent="0.2">
      <c r="B34" t="s">
        <v>3</v>
      </c>
      <c r="C34" t="s">
        <v>322</v>
      </c>
      <c r="D34" t="s">
        <v>385</v>
      </c>
      <c r="E34">
        <v>31275</v>
      </c>
      <c r="F34" t="s">
        <v>386</v>
      </c>
      <c r="G34" t="s">
        <v>106</v>
      </c>
      <c r="H34" t="s">
        <v>107</v>
      </c>
      <c r="I34" t="s">
        <v>105</v>
      </c>
      <c r="J34" t="s">
        <v>7</v>
      </c>
      <c r="K34" t="s">
        <v>248</v>
      </c>
      <c r="L34" t="s">
        <v>248</v>
      </c>
      <c r="S34" t="e">
        <f>Table_Query[[#This Row],[Häuser pro Jahr]]/Table_Query[[#This Row],[Mitarbeiter]]</f>
        <v>#DIV/0!</v>
      </c>
    </row>
    <row r="35" spans="2:21" hidden="1" x14ac:dyDescent="0.2">
      <c r="B35" t="s">
        <v>278</v>
      </c>
      <c r="C35" t="s">
        <v>322</v>
      </c>
      <c r="D35" t="s">
        <v>387</v>
      </c>
      <c r="E35">
        <v>61118</v>
      </c>
      <c r="F35" t="s">
        <v>388</v>
      </c>
      <c r="G35" t="s">
        <v>109</v>
      </c>
      <c r="H35" t="s">
        <v>110</v>
      </c>
      <c r="I35" t="s">
        <v>108</v>
      </c>
      <c r="J35" t="s">
        <v>7</v>
      </c>
      <c r="K35" t="s">
        <v>248</v>
      </c>
      <c r="L35" t="s">
        <v>248</v>
      </c>
      <c r="S35" t="e">
        <f>Table_Query[[#This Row],[Häuser pro Jahr]]/Table_Query[[#This Row],[Mitarbeiter]]</f>
        <v>#DIV/0!</v>
      </c>
    </row>
    <row r="36" spans="2:21" hidden="1" x14ac:dyDescent="0.2">
      <c r="B36" t="s">
        <v>279</v>
      </c>
      <c r="C36" t="s">
        <v>322</v>
      </c>
      <c r="D36" t="s">
        <v>387</v>
      </c>
      <c r="E36">
        <v>61118</v>
      </c>
      <c r="F36" t="s">
        <v>389</v>
      </c>
      <c r="G36" t="s">
        <v>112</v>
      </c>
      <c r="H36" t="s">
        <v>113</v>
      </c>
      <c r="I36" t="s">
        <v>111</v>
      </c>
      <c r="J36" t="s">
        <v>7</v>
      </c>
      <c r="K36" t="s">
        <v>248</v>
      </c>
      <c r="L36" t="s">
        <v>248</v>
      </c>
      <c r="S36" t="e">
        <f>Table_Query[[#This Row],[Häuser pro Jahr]]/Table_Query[[#This Row],[Mitarbeiter]]</f>
        <v>#DIV/0!</v>
      </c>
    </row>
    <row r="37" spans="2:21" hidden="1" x14ac:dyDescent="0.2">
      <c r="B37" t="s">
        <v>280</v>
      </c>
      <c r="C37" t="s">
        <v>322</v>
      </c>
      <c r="D37" t="s">
        <v>390</v>
      </c>
      <c r="E37">
        <v>83549</v>
      </c>
      <c r="F37" t="s">
        <v>391</v>
      </c>
      <c r="G37" t="s">
        <v>115</v>
      </c>
      <c r="H37" t="s">
        <v>116</v>
      </c>
      <c r="I37" t="s">
        <v>114</v>
      </c>
      <c r="J37" t="s">
        <v>248</v>
      </c>
      <c r="K37" t="s">
        <v>7</v>
      </c>
      <c r="L37" t="s">
        <v>248</v>
      </c>
      <c r="S37" t="e">
        <f>Table_Query[[#This Row],[Häuser pro Jahr]]/Table_Query[[#This Row],[Mitarbeiter]]</f>
        <v>#DIV/0!</v>
      </c>
    </row>
    <row r="38" spans="2:21" hidden="1" x14ac:dyDescent="0.2">
      <c r="B38" t="s">
        <v>281</v>
      </c>
      <c r="C38" t="s">
        <v>322</v>
      </c>
      <c r="D38" t="s">
        <v>392</v>
      </c>
      <c r="E38">
        <v>56244</v>
      </c>
      <c r="F38" t="s">
        <v>393</v>
      </c>
      <c r="G38" t="s">
        <v>118</v>
      </c>
      <c r="H38" t="s">
        <v>119</v>
      </c>
      <c r="I38" t="s">
        <v>117</v>
      </c>
      <c r="J38" t="s">
        <v>7</v>
      </c>
      <c r="K38" t="s">
        <v>7</v>
      </c>
      <c r="L38" t="s">
        <v>7</v>
      </c>
      <c r="O38" t="s">
        <v>483</v>
      </c>
      <c r="R38">
        <v>120</v>
      </c>
      <c r="S38" t="e">
        <f>Table_Query[[#This Row],[Häuser pro Jahr]]/Table_Query[[#This Row],[Mitarbeiter]]</f>
        <v>#DIV/0!</v>
      </c>
      <c r="T38" s="1"/>
      <c r="U38" s="1"/>
    </row>
    <row r="39" spans="2:21" hidden="1" x14ac:dyDescent="0.2">
      <c r="B39" t="s">
        <v>282</v>
      </c>
      <c r="C39" t="s">
        <v>322</v>
      </c>
      <c r="D39" t="s">
        <v>394</v>
      </c>
      <c r="E39">
        <v>86899</v>
      </c>
      <c r="F39" t="s">
        <v>395</v>
      </c>
      <c r="G39" t="s">
        <v>121</v>
      </c>
      <c r="H39" t="s">
        <v>122</v>
      </c>
      <c r="I39" t="s">
        <v>120</v>
      </c>
      <c r="J39" t="s">
        <v>248</v>
      </c>
      <c r="K39" t="s">
        <v>7</v>
      </c>
      <c r="L39" t="s">
        <v>248</v>
      </c>
      <c r="S39" t="e">
        <f>Table_Query[[#This Row],[Häuser pro Jahr]]/Table_Query[[#This Row],[Mitarbeiter]]</f>
        <v>#DIV/0!</v>
      </c>
    </row>
    <row r="40" spans="2:21" hidden="1" x14ac:dyDescent="0.2">
      <c r="B40" t="s">
        <v>283</v>
      </c>
      <c r="C40" t="s">
        <v>322</v>
      </c>
      <c r="D40" t="s">
        <v>396</v>
      </c>
      <c r="E40">
        <v>83607</v>
      </c>
      <c r="F40" t="s">
        <v>397</v>
      </c>
      <c r="G40" t="s">
        <v>124</v>
      </c>
      <c r="H40" t="s">
        <v>125</v>
      </c>
      <c r="I40" t="s">
        <v>123</v>
      </c>
      <c r="J40" t="s">
        <v>248</v>
      </c>
      <c r="K40" t="s">
        <v>7</v>
      </c>
      <c r="L40" t="s">
        <v>248</v>
      </c>
      <c r="S40" t="e">
        <f>Table_Query[[#This Row],[Häuser pro Jahr]]/Table_Query[[#This Row],[Mitarbeiter]]</f>
        <v>#DIV/0!</v>
      </c>
    </row>
    <row r="41" spans="2:21" hidden="1" x14ac:dyDescent="0.2">
      <c r="B41" t="s">
        <v>284</v>
      </c>
      <c r="C41" t="s">
        <v>322</v>
      </c>
      <c r="D41" t="s">
        <v>398</v>
      </c>
      <c r="E41">
        <v>73432</v>
      </c>
      <c r="F41" t="s">
        <v>399</v>
      </c>
      <c r="G41" t="s">
        <v>127</v>
      </c>
      <c r="H41" t="s">
        <v>128</v>
      </c>
      <c r="I41" t="s">
        <v>126</v>
      </c>
      <c r="J41" t="s">
        <v>7</v>
      </c>
      <c r="K41" t="s">
        <v>7</v>
      </c>
      <c r="L41" t="s">
        <v>7</v>
      </c>
      <c r="M41" t="s">
        <v>7</v>
      </c>
      <c r="O41" t="s">
        <v>472</v>
      </c>
      <c r="S41" t="e">
        <f>Table_Query[[#This Row],[Häuser pro Jahr]]/Table_Query[[#This Row],[Mitarbeiter]]</f>
        <v>#DIV/0!</v>
      </c>
      <c r="T41" s="1"/>
      <c r="U41" s="1"/>
    </row>
    <row r="42" spans="2:21" hidden="1" x14ac:dyDescent="0.2">
      <c r="B42" t="s">
        <v>285</v>
      </c>
      <c r="C42" t="s">
        <v>322</v>
      </c>
      <c r="D42" t="s">
        <v>400</v>
      </c>
      <c r="E42">
        <v>94227</v>
      </c>
      <c r="F42" t="s">
        <v>401</v>
      </c>
      <c r="G42" t="s">
        <v>130</v>
      </c>
      <c r="H42" t="s">
        <v>131</v>
      </c>
      <c r="I42" t="s">
        <v>129</v>
      </c>
      <c r="J42" t="s">
        <v>248</v>
      </c>
      <c r="K42" t="s">
        <v>7</v>
      </c>
      <c r="L42" t="s">
        <v>248</v>
      </c>
      <c r="S42" t="e">
        <f>Table_Query[[#This Row],[Häuser pro Jahr]]/Table_Query[[#This Row],[Mitarbeiter]]</f>
        <v>#DIV/0!</v>
      </c>
    </row>
    <row r="43" spans="2:21" x14ac:dyDescent="0.2">
      <c r="B43" t="s">
        <v>286</v>
      </c>
      <c r="C43" t="s">
        <v>322</v>
      </c>
      <c r="D43" t="s">
        <v>402</v>
      </c>
      <c r="E43">
        <v>74585</v>
      </c>
      <c r="F43" t="s">
        <v>403</v>
      </c>
      <c r="G43" t="s">
        <v>133</v>
      </c>
      <c r="H43" t="s">
        <v>134</v>
      </c>
      <c r="I43" t="s">
        <v>132</v>
      </c>
      <c r="J43" t="s">
        <v>7</v>
      </c>
      <c r="K43" t="s">
        <v>248</v>
      </c>
      <c r="L43" t="s">
        <v>7</v>
      </c>
      <c r="O43" t="s">
        <v>472</v>
      </c>
      <c r="P43">
        <v>1929</v>
      </c>
      <c r="Q43">
        <v>190</v>
      </c>
      <c r="S43" s="5">
        <f>Table_Query[[#This Row],[Häuser pro Jahr]]/Table_Query[[#This Row],[Mitarbeiter]]</f>
        <v>0</v>
      </c>
      <c r="T43" s="1"/>
      <c r="U43" s="1"/>
    </row>
    <row r="44" spans="2:21" x14ac:dyDescent="0.2">
      <c r="B44" t="s">
        <v>484</v>
      </c>
      <c r="C44" t="s">
        <v>322</v>
      </c>
      <c r="D44" t="s">
        <v>404</v>
      </c>
      <c r="E44">
        <v>72172</v>
      </c>
      <c r="F44" t="s">
        <v>405</v>
      </c>
      <c r="G44" t="s">
        <v>136</v>
      </c>
      <c r="H44" t="s">
        <v>137</v>
      </c>
      <c r="I44" t="s">
        <v>135</v>
      </c>
      <c r="J44" t="s">
        <v>248</v>
      </c>
      <c r="K44" t="s">
        <v>248</v>
      </c>
      <c r="L44" t="s">
        <v>7</v>
      </c>
      <c r="O44" t="s">
        <v>472</v>
      </c>
      <c r="P44">
        <v>1895</v>
      </c>
      <c r="S44" s="5" t="e">
        <f>Table_Query[[#This Row],[Häuser pro Jahr]]/Table_Query[[#This Row],[Mitarbeiter]]</f>
        <v>#DIV/0!</v>
      </c>
      <c r="T44" s="1"/>
      <c r="U44" s="1"/>
    </row>
    <row r="45" spans="2:21" hidden="1" x14ac:dyDescent="0.2">
      <c r="B45" t="s">
        <v>287</v>
      </c>
      <c r="C45" t="s">
        <v>322</v>
      </c>
      <c r="D45" t="s">
        <v>406</v>
      </c>
      <c r="E45">
        <v>91486</v>
      </c>
      <c r="F45" t="s">
        <v>358</v>
      </c>
      <c r="G45" t="s">
        <v>139</v>
      </c>
      <c r="H45" t="s">
        <v>140</v>
      </c>
      <c r="I45" t="s">
        <v>138</v>
      </c>
      <c r="J45" t="s">
        <v>7</v>
      </c>
      <c r="K45" t="s">
        <v>7</v>
      </c>
      <c r="L45" t="s">
        <v>7</v>
      </c>
      <c r="O45" t="s">
        <v>485</v>
      </c>
      <c r="P45">
        <v>1904</v>
      </c>
      <c r="S45" t="e">
        <f>Table_Query[[#This Row],[Häuser pro Jahr]]/Table_Query[[#This Row],[Mitarbeiter]]</f>
        <v>#DIV/0!</v>
      </c>
      <c r="T45" s="1"/>
      <c r="U45" s="1"/>
    </row>
    <row r="46" spans="2:21" hidden="1" x14ac:dyDescent="0.2">
      <c r="B46" t="s">
        <v>12</v>
      </c>
      <c r="C46" t="s">
        <v>322</v>
      </c>
      <c r="D46" t="s">
        <v>407</v>
      </c>
      <c r="E46">
        <v>89520</v>
      </c>
      <c r="F46" t="s">
        <v>408</v>
      </c>
      <c r="G46" t="s">
        <v>142</v>
      </c>
      <c r="H46" t="s">
        <v>143</v>
      </c>
      <c r="I46" t="s">
        <v>141</v>
      </c>
      <c r="J46" t="s">
        <v>7</v>
      </c>
      <c r="K46" t="s">
        <v>7</v>
      </c>
      <c r="L46" t="s">
        <v>7</v>
      </c>
      <c r="M46" t="s">
        <v>7</v>
      </c>
      <c r="O46" t="s">
        <v>472</v>
      </c>
      <c r="S46" t="e">
        <f>Table_Query[[#This Row],[Häuser pro Jahr]]/Table_Query[[#This Row],[Mitarbeiter]]</f>
        <v>#DIV/0!</v>
      </c>
      <c r="T46" s="1"/>
      <c r="U46" s="1"/>
    </row>
    <row r="47" spans="2:21" hidden="1" x14ac:dyDescent="0.2">
      <c r="B47" t="s">
        <v>11</v>
      </c>
      <c r="C47" t="s">
        <v>322</v>
      </c>
      <c r="D47" t="s">
        <v>409</v>
      </c>
      <c r="E47">
        <v>78166</v>
      </c>
      <c r="F47" t="s">
        <v>410</v>
      </c>
      <c r="G47" t="s">
        <v>145</v>
      </c>
      <c r="H47" t="s">
        <v>146</v>
      </c>
      <c r="I47" t="s">
        <v>144</v>
      </c>
      <c r="J47" t="s">
        <v>248</v>
      </c>
      <c r="K47" t="s">
        <v>248</v>
      </c>
      <c r="L47" t="s">
        <v>7</v>
      </c>
      <c r="O47" t="s">
        <v>472</v>
      </c>
      <c r="S47" t="e">
        <f>Table_Query[[#This Row],[Häuser pro Jahr]]/Table_Query[[#This Row],[Mitarbeiter]]</f>
        <v>#DIV/0!</v>
      </c>
      <c r="T47" s="1"/>
      <c r="U47" s="1"/>
    </row>
    <row r="48" spans="2:21" ht="17" hidden="1" x14ac:dyDescent="0.2">
      <c r="B48" t="s">
        <v>288</v>
      </c>
      <c r="C48" t="s">
        <v>322</v>
      </c>
      <c r="D48" t="s">
        <v>341</v>
      </c>
      <c r="E48">
        <v>36381</v>
      </c>
      <c r="F48" t="s">
        <v>342</v>
      </c>
      <c r="G48" t="s">
        <v>148</v>
      </c>
      <c r="H48" t="s">
        <v>149</v>
      </c>
      <c r="I48" t="s">
        <v>147</v>
      </c>
      <c r="J48" t="s">
        <v>7</v>
      </c>
      <c r="K48" t="s">
        <v>7</v>
      </c>
      <c r="L48" t="s">
        <v>7</v>
      </c>
      <c r="O48" s="2" t="s">
        <v>479</v>
      </c>
      <c r="S48" t="e">
        <f>Table_Query[[#This Row],[Häuser pro Jahr]]/Table_Query[[#This Row],[Mitarbeiter]]</f>
        <v>#DIV/0!</v>
      </c>
      <c r="T48" s="1"/>
      <c r="U48" s="1"/>
    </row>
    <row r="49" spans="2:21" x14ac:dyDescent="0.2">
      <c r="B49" t="s">
        <v>10</v>
      </c>
      <c r="C49" t="s">
        <v>322</v>
      </c>
      <c r="D49" t="s">
        <v>411</v>
      </c>
      <c r="E49">
        <v>91166</v>
      </c>
      <c r="F49" t="s">
        <v>412</v>
      </c>
      <c r="G49" t="s">
        <v>151</v>
      </c>
      <c r="H49" t="s">
        <v>152</v>
      </c>
      <c r="I49" t="s">
        <v>150</v>
      </c>
      <c r="J49" t="s">
        <v>7</v>
      </c>
      <c r="K49" t="s">
        <v>7</v>
      </c>
      <c r="L49" t="s">
        <v>7</v>
      </c>
      <c r="O49" t="s">
        <v>472</v>
      </c>
      <c r="P49">
        <v>1924</v>
      </c>
      <c r="Q49">
        <v>400</v>
      </c>
      <c r="R49">
        <v>300</v>
      </c>
      <c r="S49" s="5">
        <f>Table_Query[[#This Row],[Häuser pro Jahr]]/Table_Query[[#This Row],[Mitarbeiter]]</f>
        <v>0.75</v>
      </c>
      <c r="T49" s="1"/>
      <c r="U49" s="1"/>
    </row>
    <row r="50" spans="2:21" hidden="1" x14ac:dyDescent="0.2">
      <c r="B50" t="s">
        <v>289</v>
      </c>
      <c r="C50" t="s">
        <v>322</v>
      </c>
      <c r="D50" t="s">
        <v>325</v>
      </c>
      <c r="E50">
        <v>55469</v>
      </c>
      <c r="F50" t="s">
        <v>413</v>
      </c>
      <c r="G50" t="s">
        <v>154</v>
      </c>
      <c r="H50" t="s">
        <v>155</v>
      </c>
      <c r="I50" t="s">
        <v>153</v>
      </c>
      <c r="J50" t="s">
        <v>7</v>
      </c>
      <c r="K50" t="s">
        <v>7</v>
      </c>
      <c r="L50" t="s">
        <v>7</v>
      </c>
      <c r="O50" t="s">
        <v>471</v>
      </c>
      <c r="S50" t="e">
        <f>Table_Query[[#This Row],[Häuser pro Jahr]]/Table_Query[[#This Row],[Mitarbeiter]]</f>
        <v>#DIV/0!</v>
      </c>
    </row>
    <row r="51" spans="2:21" hidden="1" x14ac:dyDescent="0.2">
      <c r="B51" t="s">
        <v>290</v>
      </c>
      <c r="C51" t="s">
        <v>322</v>
      </c>
      <c r="D51" t="s">
        <v>414</v>
      </c>
      <c r="E51">
        <v>31789</v>
      </c>
      <c r="F51" t="s">
        <v>415</v>
      </c>
      <c r="G51" t="s">
        <v>157</v>
      </c>
      <c r="H51" t="s">
        <v>158</v>
      </c>
      <c r="I51" t="s">
        <v>156</v>
      </c>
      <c r="J51" t="s">
        <v>7</v>
      </c>
      <c r="K51" t="s">
        <v>248</v>
      </c>
      <c r="L51" t="s">
        <v>248</v>
      </c>
      <c r="M51" t="s">
        <v>7</v>
      </c>
      <c r="S51" t="e">
        <f>Table_Query[[#This Row],[Häuser pro Jahr]]/Table_Query[[#This Row],[Mitarbeiter]]</f>
        <v>#DIV/0!</v>
      </c>
    </row>
    <row r="52" spans="2:21" hidden="1" x14ac:dyDescent="0.2">
      <c r="B52" t="s">
        <v>291</v>
      </c>
      <c r="C52" t="s">
        <v>322</v>
      </c>
      <c r="D52" t="s">
        <v>416</v>
      </c>
      <c r="E52">
        <v>61200</v>
      </c>
      <c r="F52" t="s">
        <v>417</v>
      </c>
      <c r="G52" t="s">
        <v>160</v>
      </c>
      <c r="H52" t="s">
        <v>161</v>
      </c>
      <c r="I52" t="s">
        <v>159</v>
      </c>
      <c r="J52" t="s">
        <v>7</v>
      </c>
      <c r="K52" t="s">
        <v>248</v>
      </c>
      <c r="L52" t="s">
        <v>248</v>
      </c>
      <c r="S52" t="e">
        <f>Table_Query[[#This Row],[Häuser pro Jahr]]/Table_Query[[#This Row],[Mitarbeiter]]</f>
        <v>#DIV/0!</v>
      </c>
    </row>
    <row r="53" spans="2:21" hidden="1" x14ac:dyDescent="0.2">
      <c r="B53" t="s">
        <v>292</v>
      </c>
      <c r="C53" t="s">
        <v>322</v>
      </c>
      <c r="D53" t="s">
        <v>418</v>
      </c>
      <c r="E53">
        <v>56410</v>
      </c>
      <c r="F53" t="s">
        <v>419</v>
      </c>
      <c r="G53" t="s">
        <v>163</v>
      </c>
      <c r="H53" t="s">
        <v>164</v>
      </c>
      <c r="I53" t="s">
        <v>162</v>
      </c>
      <c r="J53" t="s">
        <v>7</v>
      </c>
      <c r="K53" t="s">
        <v>248</v>
      </c>
      <c r="L53" t="s">
        <v>248</v>
      </c>
      <c r="S53" t="e">
        <f>Table_Query[[#This Row],[Häuser pro Jahr]]/Table_Query[[#This Row],[Mitarbeiter]]</f>
        <v>#DIV/0!</v>
      </c>
    </row>
    <row r="54" spans="2:21" hidden="1" x14ac:dyDescent="0.2">
      <c r="B54" t="s">
        <v>293</v>
      </c>
      <c r="C54" t="s">
        <v>322</v>
      </c>
      <c r="D54" t="s">
        <v>333</v>
      </c>
      <c r="E54">
        <v>85586</v>
      </c>
      <c r="F54" t="s">
        <v>334</v>
      </c>
      <c r="G54" t="s">
        <v>166</v>
      </c>
      <c r="H54" t="s">
        <v>167</v>
      </c>
      <c r="I54" t="s">
        <v>165</v>
      </c>
      <c r="J54" t="s">
        <v>248</v>
      </c>
      <c r="K54" t="s">
        <v>7</v>
      </c>
      <c r="L54" t="s">
        <v>248</v>
      </c>
      <c r="S54" t="e">
        <f>Table_Query[[#This Row],[Häuser pro Jahr]]/Table_Query[[#This Row],[Mitarbeiter]]</f>
        <v>#DIV/0!</v>
      </c>
    </row>
    <row r="55" spans="2:21" hidden="1" x14ac:dyDescent="0.2">
      <c r="B55" t="s">
        <v>294</v>
      </c>
      <c r="C55" t="s">
        <v>322</v>
      </c>
      <c r="D55" t="s">
        <v>387</v>
      </c>
      <c r="E55">
        <v>61118</v>
      </c>
      <c r="F55" t="s">
        <v>420</v>
      </c>
      <c r="G55" t="s">
        <v>169</v>
      </c>
      <c r="H55" t="s">
        <v>248</v>
      </c>
      <c r="I55" t="s">
        <v>168</v>
      </c>
      <c r="J55" t="s">
        <v>7</v>
      </c>
      <c r="K55" t="s">
        <v>248</v>
      </c>
      <c r="L55" t="s">
        <v>248</v>
      </c>
      <c r="S55" t="e">
        <f>Table_Query[[#This Row],[Häuser pro Jahr]]/Table_Query[[#This Row],[Mitarbeiter]]</f>
        <v>#DIV/0!</v>
      </c>
    </row>
    <row r="56" spans="2:21" hidden="1" x14ac:dyDescent="0.2">
      <c r="B56" t="s">
        <v>295</v>
      </c>
      <c r="C56" t="s">
        <v>322</v>
      </c>
      <c r="D56" t="s">
        <v>421</v>
      </c>
      <c r="E56">
        <v>55469</v>
      </c>
      <c r="F56" t="s">
        <v>422</v>
      </c>
      <c r="G56" t="s">
        <v>171</v>
      </c>
      <c r="H56" t="s">
        <v>172</v>
      </c>
      <c r="I56" t="s">
        <v>170</v>
      </c>
      <c r="J56" t="s">
        <v>7</v>
      </c>
      <c r="K56" t="s">
        <v>7</v>
      </c>
      <c r="L56" t="s">
        <v>7</v>
      </c>
      <c r="M56" t="s">
        <v>7</v>
      </c>
      <c r="O56" t="s">
        <v>471</v>
      </c>
      <c r="S56" t="e">
        <f>Table_Query[[#This Row],[Häuser pro Jahr]]/Table_Query[[#This Row],[Mitarbeiter]]</f>
        <v>#DIV/0!</v>
      </c>
    </row>
    <row r="57" spans="2:21" hidden="1" x14ac:dyDescent="0.2">
      <c r="B57" t="s">
        <v>296</v>
      </c>
      <c r="C57" t="s">
        <v>322</v>
      </c>
      <c r="D57" t="s">
        <v>423</v>
      </c>
      <c r="E57">
        <v>65527</v>
      </c>
      <c r="F57" t="s">
        <v>424</v>
      </c>
      <c r="G57" t="s">
        <v>174</v>
      </c>
      <c r="H57" t="s">
        <v>175</v>
      </c>
      <c r="I57" t="s">
        <v>173</v>
      </c>
      <c r="J57" t="s">
        <v>7</v>
      </c>
      <c r="K57" t="s">
        <v>248</v>
      </c>
      <c r="L57" t="s">
        <v>248</v>
      </c>
      <c r="S57" t="e">
        <f>Table_Query[[#This Row],[Häuser pro Jahr]]/Table_Query[[#This Row],[Mitarbeiter]]</f>
        <v>#DIV/0!</v>
      </c>
    </row>
    <row r="58" spans="2:21" hidden="1" x14ac:dyDescent="0.2">
      <c r="B58" t="s">
        <v>1</v>
      </c>
      <c r="C58" t="s">
        <v>322</v>
      </c>
      <c r="D58" t="s">
        <v>425</v>
      </c>
      <c r="E58">
        <v>59964</v>
      </c>
      <c r="F58" t="s">
        <v>426</v>
      </c>
      <c r="G58" t="s">
        <v>177</v>
      </c>
      <c r="H58" t="s">
        <v>178</v>
      </c>
      <c r="I58" t="s">
        <v>176</v>
      </c>
      <c r="J58" t="s">
        <v>7</v>
      </c>
      <c r="K58" t="s">
        <v>248</v>
      </c>
      <c r="L58" t="s">
        <v>248</v>
      </c>
      <c r="S58" t="e">
        <f>Table_Query[[#This Row],[Häuser pro Jahr]]/Table_Query[[#This Row],[Mitarbeiter]]</f>
        <v>#DIV/0!</v>
      </c>
    </row>
    <row r="59" spans="2:21" hidden="1" x14ac:dyDescent="0.2">
      <c r="B59" t="s">
        <v>297</v>
      </c>
      <c r="C59" t="s">
        <v>322</v>
      </c>
      <c r="D59" t="s">
        <v>377</v>
      </c>
      <c r="E59">
        <v>48527</v>
      </c>
      <c r="F59" t="s">
        <v>427</v>
      </c>
      <c r="G59" t="s">
        <v>180</v>
      </c>
      <c r="H59" t="s">
        <v>181</v>
      </c>
      <c r="I59" t="s">
        <v>179</v>
      </c>
      <c r="J59" t="s">
        <v>7</v>
      </c>
      <c r="K59" t="s">
        <v>248</v>
      </c>
      <c r="L59" t="s">
        <v>248</v>
      </c>
      <c r="P59">
        <v>1999</v>
      </c>
      <c r="Q59">
        <v>45</v>
      </c>
      <c r="R59">
        <v>200</v>
      </c>
      <c r="S59">
        <f>Table_Query[[#This Row],[Häuser pro Jahr]]/Table_Query[[#This Row],[Mitarbeiter]]</f>
        <v>4.4444444444444446</v>
      </c>
    </row>
    <row r="60" spans="2:21" hidden="1" x14ac:dyDescent="0.2">
      <c r="B60" t="s">
        <v>298</v>
      </c>
      <c r="C60" t="s">
        <v>322</v>
      </c>
      <c r="D60" t="s">
        <v>428</v>
      </c>
      <c r="E60">
        <v>77704</v>
      </c>
      <c r="F60" t="s">
        <v>429</v>
      </c>
      <c r="G60" t="s">
        <v>183</v>
      </c>
      <c r="H60" t="s">
        <v>184</v>
      </c>
      <c r="I60" t="s">
        <v>182</v>
      </c>
      <c r="J60" t="s">
        <v>7</v>
      </c>
      <c r="K60" t="s">
        <v>248</v>
      </c>
      <c r="L60" t="s">
        <v>248</v>
      </c>
      <c r="S60" t="e">
        <f>Table_Query[[#This Row],[Häuser pro Jahr]]/Table_Query[[#This Row],[Mitarbeiter]]</f>
        <v>#DIV/0!</v>
      </c>
    </row>
    <row r="61" spans="2:21" hidden="1" x14ac:dyDescent="0.2">
      <c r="B61" t="s">
        <v>299</v>
      </c>
      <c r="C61" t="s">
        <v>322</v>
      </c>
      <c r="D61" t="s">
        <v>430</v>
      </c>
      <c r="E61">
        <v>83358</v>
      </c>
      <c r="F61" t="s">
        <v>431</v>
      </c>
      <c r="G61" t="s">
        <v>186</v>
      </c>
      <c r="H61" t="s">
        <v>187</v>
      </c>
      <c r="I61" t="s">
        <v>185</v>
      </c>
      <c r="J61" t="s">
        <v>248</v>
      </c>
      <c r="K61" t="s">
        <v>7</v>
      </c>
      <c r="L61" t="s">
        <v>7</v>
      </c>
      <c r="O61" t="s">
        <v>472</v>
      </c>
      <c r="S61" t="e">
        <f>Table_Query[[#This Row],[Häuser pro Jahr]]/Table_Query[[#This Row],[Mitarbeiter]]</f>
        <v>#DIV/0!</v>
      </c>
      <c r="T61" s="1"/>
      <c r="U61" s="1"/>
    </row>
    <row r="62" spans="2:21" hidden="1" x14ac:dyDescent="0.2">
      <c r="B62" t="s">
        <v>300</v>
      </c>
      <c r="C62" t="s">
        <v>322</v>
      </c>
      <c r="D62" t="s">
        <v>432</v>
      </c>
      <c r="E62">
        <v>36148</v>
      </c>
      <c r="F62" t="s">
        <v>433</v>
      </c>
      <c r="G62" t="s">
        <v>189</v>
      </c>
      <c r="H62" t="s">
        <v>190</v>
      </c>
      <c r="I62" t="s">
        <v>188</v>
      </c>
      <c r="J62" t="s">
        <v>7</v>
      </c>
      <c r="K62" t="s">
        <v>7</v>
      </c>
      <c r="L62" t="s">
        <v>7</v>
      </c>
      <c r="M62" t="s">
        <v>7</v>
      </c>
      <c r="O62" t="s">
        <v>472</v>
      </c>
      <c r="S62" t="e">
        <f>Table_Query[[#This Row],[Häuser pro Jahr]]/Table_Query[[#This Row],[Mitarbeiter]]</f>
        <v>#DIV/0!</v>
      </c>
      <c r="T62" s="1"/>
      <c r="U62" s="1"/>
    </row>
    <row r="63" spans="2:21" hidden="1" x14ac:dyDescent="0.2">
      <c r="B63" t="s">
        <v>301</v>
      </c>
      <c r="C63" t="s">
        <v>322</v>
      </c>
      <c r="D63" t="s">
        <v>434</v>
      </c>
      <c r="E63">
        <v>92444</v>
      </c>
      <c r="F63" t="s">
        <v>435</v>
      </c>
      <c r="G63" t="s">
        <v>192</v>
      </c>
      <c r="H63" t="s">
        <v>193</v>
      </c>
      <c r="I63" t="s">
        <v>191</v>
      </c>
      <c r="J63" t="s">
        <v>7</v>
      </c>
      <c r="K63" t="s">
        <v>7</v>
      </c>
      <c r="L63" t="s">
        <v>7</v>
      </c>
      <c r="O63" t="s">
        <v>485</v>
      </c>
      <c r="S63" t="e">
        <f>Table_Query[[#This Row],[Häuser pro Jahr]]/Table_Query[[#This Row],[Mitarbeiter]]</f>
        <v>#DIV/0!</v>
      </c>
      <c r="T63" s="1"/>
      <c r="U63" s="1"/>
    </row>
    <row r="64" spans="2:21" hidden="1" x14ac:dyDescent="0.2">
      <c r="B64" t="s">
        <v>2</v>
      </c>
      <c r="C64" t="s">
        <v>436</v>
      </c>
      <c r="D64" t="s">
        <v>437</v>
      </c>
      <c r="E64">
        <v>39030</v>
      </c>
      <c r="F64" t="s">
        <v>438</v>
      </c>
      <c r="G64" t="s">
        <v>195</v>
      </c>
      <c r="H64" t="s">
        <v>196</v>
      </c>
      <c r="I64" t="s">
        <v>194</v>
      </c>
      <c r="J64" t="s">
        <v>248</v>
      </c>
      <c r="K64" t="s">
        <v>7</v>
      </c>
      <c r="L64" t="s">
        <v>248</v>
      </c>
      <c r="S64" t="e">
        <f>Table_Query[[#This Row],[Häuser pro Jahr]]/Table_Query[[#This Row],[Mitarbeiter]]</f>
        <v>#DIV/0!</v>
      </c>
    </row>
    <row r="65" spans="2:22" x14ac:dyDescent="0.2">
      <c r="B65" t="s">
        <v>302</v>
      </c>
      <c r="C65" t="s">
        <v>322</v>
      </c>
      <c r="D65" t="s">
        <v>439</v>
      </c>
      <c r="E65">
        <v>18337</v>
      </c>
      <c r="F65" t="s">
        <v>440</v>
      </c>
      <c r="G65" t="s">
        <v>198</v>
      </c>
      <c r="H65" t="s">
        <v>199</v>
      </c>
      <c r="I65" t="s">
        <v>197</v>
      </c>
      <c r="J65" t="s">
        <v>7</v>
      </c>
      <c r="K65" t="s">
        <v>248</v>
      </c>
      <c r="L65" t="s">
        <v>7</v>
      </c>
      <c r="O65" t="s">
        <v>472</v>
      </c>
      <c r="P65">
        <v>1992</v>
      </c>
      <c r="Q65">
        <v>500</v>
      </c>
      <c r="R65">
        <v>650</v>
      </c>
      <c r="S65" s="5">
        <f>Table_Query[[#This Row],[Häuser pro Jahr]]/Table_Query[[#This Row],[Mitarbeiter]]</f>
        <v>1.3</v>
      </c>
      <c r="T65" s="1"/>
      <c r="U65" s="1"/>
    </row>
    <row r="66" spans="2:22" hidden="1" x14ac:dyDescent="0.2">
      <c r="B66" t="s">
        <v>303</v>
      </c>
      <c r="C66" t="s">
        <v>322</v>
      </c>
      <c r="D66" t="s">
        <v>441</v>
      </c>
      <c r="E66">
        <v>97720</v>
      </c>
      <c r="F66" t="s">
        <v>442</v>
      </c>
      <c r="G66" t="s">
        <v>200</v>
      </c>
      <c r="H66" t="s">
        <v>201</v>
      </c>
      <c r="I66" t="s">
        <v>248</v>
      </c>
      <c r="J66" t="s">
        <v>7</v>
      </c>
      <c r="K66" t="s">
        <v>248</v>
      </c>
      <c r="L66" t="s">
        <v>7</v>
      </c>
      <c r="O66" t="s">
        <v>472</v>
      </c>
      <c r="S66" t="e">
        <f>Table_Query[[#This Row],[Häuser pro Jahr]]/Table_Query[[#This Row],[Mitarbeiter]]</f>
        <v>#DIV/0!</v>
      </c>
      <c r="T66" s="1"/>
      <c r="U66" s="1"/>
    </row>
    <row r="67" spans="2:22" ht="17" hidden="1" x14ac:dyDescent="0.2">
      <c r="B67" t="s">
        <v>304</v>
      </c>
      <c r="C67" t="s">
        <v>322</v>
      </c>
      <c r="D67" t="s">
        <v>443</v>
      </c>
      <c r="E67">
        <v>36266</v>
      </c>
      <c r="F67" t="s">
        <v>444</v>
      </c>
      <c r="G67" t="s">
        <v>203</v>
      </c>
      <c r="H67" t="s">
        <v>204</v>
      </c>
      <c r="I67" t="s">
        <v>202</v>
      </c>
      <c r="J67" t="s">
        <v>7</v>
      </c>
      <c r="K67" t="s">
        <v>7</v>
      </c>
      <c r="L67" t="s">
        <v>7</v>
      </c>
      <c r="M67" t="s">
        <v>7</v>
      </c>
      <c r="O67" s="2" t="s">
        <v>478</v>
      </c>
      <c r="P67">
        <v>1966</v>
      </c>
      <c r="Q67">
        <v>130</v>
      </c>
      <c r="R67">
        <v>200</v>
      </c>
      <c r="S67">
        <f>Table_Query[[#This Row],[Häuser pro Jahr]]/Table_Query[[#This Row],[Mitarbeiter]]</f>
        <v>1.5384615384615385</v>
      </c>
      <c r="T67" s="1"/>
      <c r="U67" s="1"/>
    </row>
    <row r="68" spans="2:22" x14ac:dyDescent="0.2">
      <c r="B68" t="s">
        <v>305</v>
      </c>
      <c r="C68" t="s">
        <v>322</v>
      </c>
      <c r="D68" t="s">
        <v>445</v>
      </c>
      <c r="E68">
        <v>72531</v>
      </c>
      <c r="F68" t="s">
        <v>446</v>
      </c>
      <c r="G68" t="s">
        <v>206</v>
      </c>
      <c r="H68" t="s">
        <v>207</v>
      </c>
      <c r="I68" t="s">
        <v>205</v>
      </c>
      <c r="J68" t="s">
        <v>7</v>
      </c>
      <c r="K68" t="s">
        <v>7</v>
      </c>
      <c r="L68" t="s">
        <v>7</v>
      </c>
      <c r="M68" t="s">
        <v>7</v>
      </c>
      <c r="O68" t="s">
        <v>472</v>
      </c>
      <c r="P68">
        <v>1950</v>
      </c>
      <c r="Q68">
        <v>1700</v>
      </c>
      <c r="R68">
        <v>900</v>
      </c>
      <c r="S68" s="5">
        <f>Table_Query[[#This Row],[Häuser pro Jahr]]/Table_Query[[#This Row],[Mitarbeiter]]</f>
        <v>0.52941176470588236</v>
      </c>
      <c r="T68" s="1"/>
      <c r="U68" s="1"/>
    </row>
    <row r="69" spans="2:22" hidden="1" x14ac:dyDescent="0.2">
      <c r="B69" t="s">
        <v>306</v>
      </c>
      <c r="C69" t="s">
        <v>322</v>
      </c>
      <c r="D69" t="s">
        <v>447</v>
      </c>
      <c r="E69">
        <v>53819</v>
      </c>
      <c r="F69" t="s">
        <v>448</v>
      </c>
      <c r="G69" t="s">
        <v>208</v>
      </c>
      <c r="H69" t="s">
        <v>209</v>
      </c>
      <c r="I69" t="s">
        <v>248</v>
      </c>
      <c r="J69" t="s">
        <v>7</v>
      </c>
      <c r="K69" t="s">
        <v>248</v>
      </c>
      <c r="L69" t="s">
        <v>248</v>
      </c>
      <c r="S69" t="e">
        <f>Table_Query[[#This Row],[Häuser pro Jahr]]/Table_Query[[#This Row],[Mitarbeiter]]</f>
        <v>#DIV/0!</v>
      </c>
    </row>
    <row r="70" spans="2:22" ht="17" hidden="1" x14ac:dyDescent="0.2">
      <c r="B70" t="s">
        <v>307</v>
      </c>
      <c r="C70" t="s">
        <v>322</v>
      </c>
      <c r="D70" t="s">
        <v>449</v>
      </c>
      <c r="E70">
        <v>54595</v>
      </c>
      <c r="F70" t="s">
        <v>450</v>
      </c>
      <c r="G70" t="s">
        <v>211</v>
      </c>
      <c r="H70" t="s">
        <v>212</v>
      </c>
      <c r="I70" t="s">
        <v>210</v>
      </c>
      <c r="J70" t="s">
        <v>7</v>
      </c>
      <c r="K70" t="s">
        <v>7</v>
      </c>
      <c r="L70" t="s">
        <v>7</v>
      </c>
      <c r="M70" t="s">
        <v>7</v>
      </c>
      <c r="O70" s="2" t="s">
        <v>478</v>
      </c>
      <c r="S70" t="e">
        <f>Table_Query[[#This Row],[Häuser pro Jahr]]/Table_Query[[#This Row],[Mitarbeiter]]</f>
        <v>#DIV/0!</v>
      </c>
      <c r="T70" s="1"/>
      <c r="U70" s="1"/>
    </row>
    <row r="71" spans="2:22" hidden="1" x14ac:dyDescent="0.2">
      <c r="B71" t="s">
        <v>308</v>
      </c>
      <c r="C71" t="s">
        <v>322</v>
      </c>
      <c r="D71" t="s">
        <v>451</v>
      </c>
      <c r="E71">
        <v>33039</v>
      </c>
      <c r="F71" t="s">
        <v>452</v>
      </c>
      <c r="G71" t="s">
        <v>214</v>
      </c>
      <c r="H71" t="s">
        <v>215</v>
      </c>
      <c r="I71" t="s">
        <v>213</v>
      </c>
      <c r="J71" t="s">
        <v>7</v>
      </c>
      <c r="K71" t="s">
        <v>248</v>
      </c>
      <c r="L71" t="s">
        <v>248</v>
      </c>
      <c r="S71" t="e">
        <f>Table_Query[[#This Row],[Häuser pro Jahr]]/Table_Query[[#This Row],[Mitarbeiter]]</f>
        <v>#DIV/0!</v>
      </c>
    </row>
    <row r="72" spans="2:22" hidden="1" x14ac:dyDescent="0.2">
      <c r="B72" t="s">
        <v>309</v>
      </c>
      <c r="C72" t="s">
        <v>322</v>
      </c>
      <c r="D72" t="s">
        <v>453</v>
      </c>
      <c r="E72">
        <v>71554</v>
      </c>
      <c r="F72" t="s">
        <v>454</v>
      </c>
      <c r="G72" t="s">
        <v>217</v>
      </c>
      <c r="H72" t="s">
        <v>218</v>
      </c>
      <c r="I72" t="s">
        <v>216</v>
      </c>
      <c r="J72" t="s">
        <v>248</v>
      </c>
      <c r="K72" t="s">
        <v>248</v>
      </c>
      <c r="L72" t="s">
        <v>7</v>
      </c>
      <c r="M72" t="s">
        <v>7</v>
      </c>
      <c r="O72" t="s">
        <v>472</v>
      </c>
      <c r="S72" t="e">
        <f>Table_Query[[#This Row],[Häuser pro Jahr]]/Table_Query[[#This Row],[Mitarbeiter]]</f>
        <v>#DIV/0!</v>
      </c>
      <c r="T72" s="1"/>
      <c r="U72" s="1"/>
    </row>
    <row r="73" spans="2:22" hidden="1" x14ac:dyDescent="0.2">
      <c r="B73" t="s">
        <v>310</v>
      </c>
      <c r="C73" t="s">
        <v>372</v>
      </c>
      <c r="D73" t="s">
        <v>455</v>
      </c>
      <c r="E73">
        <v>6424</v>
      </c>
      <c r="F73" t="s">
        <v>456</v>
      </c>
      <c r="G73" t="s">
        <v>220</v>
      </c>
      <c r="H73" t="s">
        <v>221</v>
      </c>
      <c r="I73" t="s">
        <v>219</v>
      </c>
      <c r="J73" t="s">
        <v>248</v>
      </c>
      <c r="K73" t="s">
        <v>7</v>
      </c>
      <c r="L73" t="s">
        <v>248</v>
      </c>
      <c r="S73" t="e">
        <f>Table_Query[[#This Row],[Häuser pro Jahr]]/Table_Query[[#This Row],[Mitarbeiter]]</f>
        <v>#DIV/0!</v>
      </c>
    </row>
    <row r="74" spans="2:22" hidden="1" x14ac:dyDescent="0.2">
      <c r="B74" t="s">
        <v>311</v>
      </c>
      <c r="C74" t="s">
        <v>322</v>
      </c>
      <c r="D74" t="s">
        <v>457</v>
      </c>
      <c r="E74">
        <v>35641</v>
      </c>
      <c r="F74" t="s">
        <v>458</v>
      </c>
      <c r="G74" t="s">
        <v>223</v>
      </c>
      <c r="H74" t="s">
        <v>224</v>
      </c>
      <c r="I74" t="s">
        <v>222</v>
      </c>
      <c r="J74" t="s">
        <v>7</v>
      </c>
      <c r="K74" t="s">
        <v>248</v>
      </c>
      <c r="L74" t="s">
        <v>248</v>
      </c>
      <c r="S74" t="e">
        <f>Table_Query[[#This Row],[Häuser pro Jahr]]/Table_Query[[#This Row],[Mitarbeiter]]</f>
        <v>#DIV/0!</v>
      </c>
    </row>
    <row r="75" spans="2:22" x14ac:dyDescent="0.2">
      <c r="B75" t="s">
        <v>312</v>
      </c>
      <c r="C75" t="s">
        <v>322</v>
      </c>
      <c r="D75" t="s">
        <v>459</v>
      </c>
      <c r="E75">
        <v>77866</v>
      </c>
      <c r="F75" t="s">
        <v>460</v>
      </c>
      <c r="G75" t="s">
        <v>226</v>
      </c>
      <c r="H75" t="s">
        <v>227</v>
      </c>
      <c r="I75" t="s">
        <v>225</v>
      </c>
      <c r="J75" t="s">
        <v>7</v>
      </c>
      <c r="K75" t="s">
        <v>7</v>
      </c>
      <c r="L75" t="s">
        <v>7</v>
      </c>
      <c r="M75" t="s">
        <v>7</v>
      </c>
      <c r="O75" t="s">
        <v>472</v>
      </c>
      <c r="P75">
        <v>1960</v>
      </c>
      <c r="Q75">
        <v>1000</v>
      </c>
      <c r="R75">
        <v>750</v>
      </c>
      <c r="S75" s="5">
        <f>Table_Query[[#This Row],[Häuser pro Jahr]]/Table_Query[[#This Row],[Mitarbeiter]]</f>
        <v>0.75</v>
      </c>
      <c r="T75" s="1"/>
      <c r="U75" s="1"/>
      <c r="V75" s="3">
        <v>45086</v>
      </c>
    </row>
    <row r="76" spans="2:22" hidden="1" x14ac:dyDescent="0.2">
      <c r="B76" t="s">
        <v>313</v>
      </c>
      <c r="C76" t="s">
        <v>322</v>
      </c>
      <c r="D76" t="s">
        <v>246</v>
      </c>
      <c r="E76">
        <v>80333</v>
      </c>
      <c r="F76" t="s">
        <v>461</v>
      </c>
      <c r="G76" t="s">
        <v>229</v>
      </c>
      <c r="H76" t="s">
        <v>230</v>
      </c>
      <c r="I76" t="s">
        <v>228</v>
      </c>
      <c r="J76" t="s">
        <v>248</v>
      </c>
      <c r="K76" t="s">
        <v>7</v>
      </c>
      <c r="L76" t="s">
        <v>248</v>
      </c>
      <c r="S76" t="e">
        <f>Table_Query[[#This Row],[Häuser pro Jahr]]/Table_Query[[#This Row],[Mitarbeiter]]</f>
        <v>#DIV/0!</v>
      </c>
    </row>
    <row r="77" spans="2:22" hidden="1" x14ac:dyDescent="0.2">
      <c r="B77" t="s">
        <v>314</v>
      </c>
      <c r="C77" t="s">
        <v>322</v>
      </c>
      <c r="D77" t="s">
        <v>462</v>
      </c>
      <c r="E77">
        <v>97705</v>
      </c>
      <c r="F77" t="s">
        <v>463</v>
      </c>
      <c r="G77" t="s">
        <v>232</v>
      </c>
      <c r="H77" t="s">
        <v>233</v>
      </c>
      <c r="I77" t="s">
        <v>231</v>
      </c>
      <c r="J77" t="s">
        <v>7</v>
      </c>
      <c r="K77" t="s">
        <v>248</v>
      </c>
      <c r="L77" t="s">
        <v>248</v>
      </c>
      <c r="S77" t="e">
        <f>Table_Query[[#This Row],[Häuser pro Jahr]]/Table_Query[[#This Row],[Mitarbeiter]]</f>
        <v>#DIV/0!</v>
      </c>
    </row>
    <row r="78" spans="2:22" hidden="1" x14ac:dyDescent="0.2">
      <c r="B78" t="s">
        <v>315</v>
      </c>
      <c r="C78" t="s">
        <v>322</v>
      </c>
      <c r="D78" t="s">
        <v>464</v>
      </c>
      <c r="E78">
        <v>94486</v>
      </c>
      <c r="F78" t="s">
        <v>465</v>
      </c>
      <c r="G78" t="s">
        <v>235</v>
      </c>
      <c r="H78" t="s">
        <v>236</v>
      </c>
      <c r="I78" t="s">
        <v>234</v>
      </c>
      <c r="J78" t="s">
        <v>7</v>
      </c>
      <c r="K78" t="s">
        <v>7</v>
      </c>
      <c r="L78" t="s">
        <v>7</v>
      </c>
      <c r="O78" t="s">
        <v>486</v>
      </c>
      <c r="P78">
        <v>1966</v>
      </c>
      <c r="Q78">
        <v>2700</v>
      </c>
      <c r="R78">
        <v>800</v>
      </c>
      <c r="S78">
        <f>Table_Query[[#This Row],[Häuser pro Jahr]]/Table_Query[[#This Row],[Mitarbeiter]]</f>
        <v>0.29629629629629628</v>
      </c>
      <c r="T78" s="1"/>
      <c r="U78" s="1"/>
    </row>
    <row r="79" spans="2:22" hidden="1" x14ac:dyDescent="0.2">
      <c r="B79" t="s">
        <v>316</v>
      </c>
      <c r="C79" t="s">
        <v>322</v>
      </c>
      <c r="D79" t="s">
        <v>466</v>
      </c>
      <c r="E79">
        <v>53424</v>
      </c>
      <c r="F79" t="s">
        <v>467</v>
      </c>
      <c r="G79" t="s">
        <v>238</v>
      </c>
      <c r="H79" t="s">
        <v>239</v>
      </c>
      <c r="I79" t="s">
        <v>237</v>
      </c>
      <c r="J79" t="s">
        <v>248</v>
      </c>
      <c r="K79" t="s">
        <v>7</v>
      </c>
      <c r="L79" t="s">
        <v>248</v>
      </c>
      <c r="S79" t="e">
        <f>Table_Query[[#This Row],[Häuser pro Jahr]]/Table_Query[[#This Row],[Mitarbeiter]]</f>
        <v>#DIV/0!</v>
      </c>
    </row>
    <row r="80" spans="2:22" hidden="1" x14ac:dyDescent="0.2">
      <c r="B80" t="s">
        <v>317</v>
      </c>
      <c r="C80" t="s">
        <v>322</v>
      </c>
      <c r="D80" t="s">
        <v>468</v>
      </c>
      <c r="E80">
        <v>86489</v>
      </c>
      <c r="F80" t="s">
        <v>469</v>
      </c>
      <c r="G80" t="s">
        <v>241</v>
      </c>
      <c r="H80" t="s">
        <v>242</v>
      </c>
      <c r="I80" t="s">
        <v>240</v>
      </c>
      <c r="J80" t="s">
        <v>248</v>
      </c>
      <c r="K80" t="s">
        <v>7</v>
      </c>
      <c r="L80" t="s">
        <v>248</v>
      </c>
      <c r="S80" t="e">
        <f>Table_Query[[#This Row],[Häuser pro Jahr]]/Table_Query[[#This Row],[Mitarbeiter]]</f>
        <v>#DIV/0!</v>
      </c>
    </row>
  </sheetData>
  <phoneticPr fontId="1" type="noConversion"/>
  <pageMargins left="0.7" right="0.7" top="0.75" bottom="0.75" header="0.3" footer="0.3"/>
  <pageSetup paperSize="9" fitToWidth="2" orientation="landscape" horizontalDpi="0" verticalDpi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61AC1-882B-9443-8A09-838D5754634E}">
  <dimension ref="B2:M99"/>
  <sheetViews>
    <sheetView showGridLines="0" showRowColHeaders="0" tabSelected="1" zoomScale="123" zoomScaleNormal="123" workbookViewId="0">
      <pane xSplit="4" ySplit="3" topLeftCell="E4" activePane="bottomRight" state="frozen"/>
      <selection pane="topRight" activeCell="F1" sqref="F1"/>
      <selection pane="bottomLeft" activeCell="A4" sqref="A4"/>
      <selection pane="bottomRight" activeCell="E4" sqref="E4"/>
    </sheetView>
  </sheetViews>
  <sheetFormatPr baseColWidth="10" defaultColWidth="10.83203125" defaultRowHeight="16" x14ac:dyDescent="0.2"/>
  <cols>
    <col min="1" max="1" width="1.6640625" customWidth="1"/>
    <col min="2" max="2" width="20.1640625" style="4" customWidth="1"/>
    <col min="3" max="3" width="28.33203125" style="4" customWidth="1"/>
    <col min="4" max="4" width="48" style="4" customWidth="1"/>
    <col min="5" max="6" width="27.83203125" style="4" customWidth="1"/>
    <col min="7" max="7" width="27.83203125" style="4" customWidth="1" collapsed="1"/>
    <col min="8" max="12" width="27.83203125" style="4" customWidth="1"/>
  </cols>
  <sheetData>
    <row r="2" spans="2:12" ht="18" customHeight="1" thickBot="1" x14ac:dyDescent="0.25">
      <c r="B2" s="25" t="s">
        <v>489</v>
      </c>
      <c r="C2" s="27" t="s">
        <v>629</v>
      </c>
      <c r="D2" s="27" t="s">
        <v>488</v>
      </c>
      <c r="E2" s="29" t="s">
        <v>632</v>
      </c>
      <c r="F2" s="30"/>
      <c r="G2" s="31" t="s">
        <v>633</v>
      </c>
      <c r="H2" s="30"/>
      <c r="I2" s="31" t="s">
        <v>634</v>
      </c>
      <c r="J2" s="30"/>
      <c r="K2" s="31" t="s">
        <v>635</v>
      </c>
      <c r="L2" s="30"/>
    </row>
    <row r="3" spans="2:12" ht="18" thickTop="1" x14ac:dyDescent="0.2">
      <c r="B3" s="26"/>
      <c r="C3" s="28"/>
      <c r="D3" s="28"/>
      <c r="E3" s="21" t="s">
        <v>493</v>
      </c>
      <c r="F3" s="24" t="s">
        <v>494</v>
      </c>
      <c r="G3" s="18" t="s">
        <v>493</v>
      </c>
      <c r="H3" s="24" t="s">
        <v>494</v>
      </c>
      <c r="I3" s="18" t="s">
        <v>493</v>
      </c>
      <c r="J3" s="24" t="s">
        <v>494</v>
      </c>
      <c r="K3" s="18" t="s">
        <v>493</v>
      </c>
      <c r="L3" s="24" t="s">
        <v>494</v>
      </c>
    </row>
    <row r="4" spans="2:12" ht="51" x14ac:dyDescent="0.2">
      <c r="B4" s="34" t="s">
        <v>490</v>
      </c>
      <c r="C4" s="35" t="s">
        <v>491</v>
      </c>
      <c r="D4" s="22" t="s">
        <v>492</v>
      </c>
      <c r="E4" s="42"/>
      <c r="F4" s="43"/>
      <c r="G4" s="44"/>
      <c r="H4" s="43"/>
      <c r="I4" s="44"/>
      <c r="J4" s="43"/>
      <c r="K4" s="44"/>
      <c r="L4" s="43"/>
    </row>
    <row r="5" spans="2:12" ht="68" x14ac:dyDescent="0.2">
      <c r="B5" s="34" t="str">
        <f t="shared" ref="B5:B12" si="0">B4</f>
        <v>Planung, Bauleitung</v>
      </c>
      <c r="C5" s="36" t="s">
        <v>560</v>
      </c>
      <c r="D5" s="23" t="s">
        <v>559</v>
      </c>
      <c r="E5" s="45"/>
      <c r="F5" s="46"/>
      <c r="G5" s="47"/>
      <c r="H5" s="46"/>
      <c r="I5" s="47"/>
      <c r="J5" s="46"/>
      <c r="K5" s="47"/>
      <c r="L5" s="46"/>
    </row>
    <row r="6" spans="2:12" ht="68" x14ac:dyDescent="0.2">
      <c r="B6" s="34" t="str">
        <f t="shared" si="0"/>
        <v>Planung, Bauleitung</v>
      </c>
      <c r="C6" s="35" t="s">
        <v>562</v>
      </c>
      <c r="D6" s="22" t="s">
        <v>561</v>
      </c>
      <c r="E6" s="42"/>
      <c r="F6" s="43"/>
      <c r="G6" s="44"/>
      <c r="H6" s="43"/>
      <c r="I6" s="44"/>
      <c r="J6" s="43"/>
      <c r="K6" s="44"/>
      <c r="L6" s="43"/>
    </row>
    <row r="7" spans="2:12" ht="51" x14ac:dyDescent="0.2">
      <c r="B7" s="34" t="str">
        <f t="shared" si="0"/>
        <v>Planung, Bauleitung</v>
      </c>
      <c r="C7" s="36" t="s">
        <v>564</v>
      </c>
      <c r="D7" s="23" t="s">
        <v>563</v>
      </c>
      <c r="E7" s="45"/>
      <c r="F7" s="46"/>
      <c r="G7" s="47"/>
      <c r="H7" s="46"/>
      <c r="I7" s="47"/>
      <c r="J7" s="46"/>
      <c r="K7" s="47"/>
      <c r="L7" s="46"/>
    </row>
    <row r="8" spans="2:12" ht="17" x14ac:dyDescent="0.2">
      <c r="B8" s="34" t="str">
        <f t="shared" si="0"/>
        <v>Planung, Bauleitung</v>
      </c>
      <c r="C8" s="35" t="s">
        <v>566</v>
      </c>
      <c r="D8" s="22" t="s">
        <v>565</v>
      </c>
      <c r="E8" s="42"/>
      <c r="F8" s="43"/>
      <c r="G8" s="44"/>
      <c r="H8" s="43"/>
      <c r="I8" s="44"/>
      <c r="J8" s="43"/>
      <c r="K8" s="44"/>
      <c r="L8" s="43"/>
    </row>
    <row r="9" spans="2:12" ht="34" x14ac:dyDescent="0.2">
      <c r="B9" s="34" t="str">
        <f t="shared" si="0"/>
        <v>Planung, Bauleitung</v>
      </c>
      <c r="C9" s="36" t="s">
        <v>568</v>
      </c>
      <c r="D9" s="23" t="s">
        <v>567</v>
      </c>
      <c r="E9" s="45"/>
      <c r="F9" s="46"/>
      <c r="G9" s="47"/>
      <c r="H9" s="46"/>
      <c r="I9" s="47"/>
      <c r="J9" s="46"/>
      <c r="K9" s="47"/>
      <c r="L9" s="46"/>
    </row>
    <row r="10" spans="2:12" ht="17" x14ac:dyDescent="0.2">
      <c r="B10" s="34" t="str">
        <f t="shared" si="0"/>
        <v>Planung, Bauleitung</v>
      </c>
      <c r="C10" s="35" t="s">
        <v>570</v>
      </c>
      <c r="D10" s="22" t="s">
        <v>569</v>
      </c>
      <c r="E10" s="42"/>
      <c r="F10" s="43"/>
      <c r="G10" s="44"/>
      <c r="H10" s="43"/>
      <c r="I10" s="44"/>
      <c r="J10" s="43"/>
      <c r="K10" s="44"/>
      <c r="L10" s="43"/>
    </row>
    <row r="11" spans="2:12" ht="17" x14ac:dyDescent="0.2">
      <c r="B11" s="34" t="str">
        <f t="shared" si="0"/>
        <v>Planung, Bauleitung</v>
      </c>
      <c r="C11" s="36" t="s">
        <v>572</v>
      </c>
      <c r="D11" s="23" t="s">
        <v>571</v>
      </c>
      <c r="E11" s="45"/>
      <c r="F11" s="46"/>
      <c r="G11" s="47"/>
      <c r="H11" s="46"/>
      <c r="I11" s="47"/>
      <c r="J11" s="46"/>
      <c r="K11" s="47"/>
      <c r="L11" s="46"/>
    </row>
    <row r="12" spans="2:12" ht="68" x14ac:dyDescent="0.2">
      <c r="B12" s="34" t="str">
        <f t="shared" si="0"/>
        <v>Planung, Bauleitung</v>
      </c>
      <c r="C12" s="35" t="s">
        <v>574</v>
      </c>
      <c r="D12" s="22" t="s">
        <v>573</v>
      </c>
      <c r="E12" s="42"/>
      <c r="F12" s="43"/>
      <c r="G12" s="44"/>
      <c r="H12" s="43"/>
      <c r="I12" s="44"/>
      <c r="J12" s="43"/>
      <c r="K12" s="44"/>
      <c r="L12" s="43"/>
    </row>
    <row r="13" spans="2:12" ht="34" x14ac:dyDescent="0.2">
      <c r="B13" s="37" t="s">
        <v>495</v>
      </c>
      <c r="C13" s="36" t="s">
        <v>576</v>
      </c>
      <c r="D13" s="23" t="s">
        <v>575</v>
      </c>
      <c r="E13" s="45"/>
      <c r="F13" s="46"/>
      <c r="G13" s="47"/>
      <c r="H13" s="46"/>
      <c r="I13" s="47"/>
      <c r="J13" s="46"/>
      <c r="K13" s="47"/>
      <c r="L13" s="46"/>
    </row>
    <row r="14" spans="2:12" ht="34" x14ac:dyDescent="0.2">
      <c r="B14" s="37"/>
      <c r="C14" s="35" t="s">
        <v>578</v>
      </c>
      <c r="D14" s="22" t="s">
        <v>577</v>
      </c>
      <c r="E14" s="42"/>
      <c r="F14" s="43"/>
      <c r="G14" s="44"/>
      <c r="H14" s="43"/>
      <c r="I14" s="44"/>
      <c r="J14" s="43"/>
      <c r="K14" s="44"/>
      <c r="L14" s="43"/>
    </row>
    <row r="15" spans="2:12" ht="51" x14ac:dyDescent="0.2">
      <c r="B15" s="37"/>
      <c r="C15" s="36" t="s">
        <v>579</v>
      </c>
      <c r="D15" s="23" t="s">
        <v>630</v>
      </c>
      <c r="E15" s="45"/>
      <c r="F15" s="46"/>
      <c r="G15" s="47"/>
      <c r="H15" s="46"/>
      <c r="I15" s="47"/>
      <c r="J15" s="46"/>
      <c r="K15" s="47"/>
      <c r="L15" s="46"/>
    </row>
    <row r="16" spans="2:12" ht="68" x14ac:dyDescent="0.2">
      <c r="B16" s="37"/>
      <c r="C16" s="35" t="s">
        <v>581</v>
      </c>
      <c r="D16" s="22" t="s">
        <v>580</v>
      </c>
      <c r="E16" s="42"/>
      <c r="F16" s="43"/>
      <c r="G16" s="44"/>
      <c r="H16" s="43"/>
      <c r="I16" s="44"/>
      <c r="J16" s="43"/>
      <c r="K16" s="44"/>
      <c r="L16" s="43"/>
    </row>
    <row r="17" spans="2:12" ht="34" x14ac:dyDescent="0.2">
      <c r="B17" s="37" t="s">
        <v>496</v>
      </c>
      <c r="C17" s="36" t="s">
        <v>583</v>
      </c>
      <c r="D17" s="23" t="s">
        <v>582</v>
      </c>
      <c r="E17" s="45"/>
      <c r="F17" s="46"/>
      <c r="G17" s="47"/>
      <c r="H17" s="46"/>
      <c r="I17" s="47"/>
      <c r="J17" s="46"/>
      <c r="K17" s="47"/>
      <c r="L17" s="46"/>
    </row>
    <row r="18" spans="2:12" ht="17" x14ac:dyDescent="0.2">
      <c r="B18" s="37"/>
      <c r="C18" s="35" t="s">
        <v>585</v>
      </c>
      <c r="D18" s="22" t="s">
        <v>584</v>
      </c>
      <c r="E18" s="42"/>
      <c r="F18" s="43"/>
      <c r="G18" s="44"/>
      <c r="H18" s="43"/>
      <c r="I18" s="44"/>
      <c r="J18" s="43"/>
      <c r="K18" s="44"/>
      <c r="L18" s="43"/>
    </row>
    <row r="19" spans="2:12" ht="34" x14ac:dyDescent="0.2">
      <c r="B19" s="37"/>
      <c r="C19" s="38" t="s">
        <v>496</v>
      </c>
      <c r="D19" s="23" t="s">
        <v>586</v>
      </c>
      <c r="E19" s="45"/>
      <c r="F19" s="46"/>
      <c r="G19" s="47"/>
      <c r="H19" s="46"/>
      <c r="I19" s="47"/>
      <c r="J19" s="46"/>
      <c r="K19" s="47"/>
      <c r="L19" s="46"/>
    </row>
    <row r="20" spans="2:12" ht="17" x14ac:dyDescent="0.2">
      <c r="B20" s="37"/>
      <c r="C20" s="38" t="str">
        <f t="shared" ref="C20:C22" si="1">C19</f>
        <v>Baustelleneinrichtung</v>
      </c>
      <c r="D20" s="22" t="s">
        <v>497</v>
      </c>
      <c r="E20" s="42"/>
      <c r="F20" s="43"/>
      <c r="G20" s="44"/>
      <c r="H20" s="43"/>
      <c r="I20" s="44"/>
      <c r="J20" s="43"/>
      <c r="K20" s="44"/>
      <c r="L20" s="43"/>
    </row>
    <row r="21" spans="2:12" ht="34" x14ac:dyDescent="0.2">
      <c r="B21" s="37"/>
      <c r="C21" s="38" t="str">
        <f t="shared" si="1"/>
        <v>Baustelleneinrichtung</v>
      </c>
      <c r="D21" s="23" t="s">
        <v>498</v>
      </c>
      <c r="E21" s="45"/>
      <c r="F21" s="46"/>
      <c r="G21" s="47"/>
      <c r="H21" s="46"/>
      <c r="I21" s="47"/>
      <c r="J21" s="46"/>
      <c r="K21" s="47"/>
      <c r="L21" s="46"/>
    </row>
    <row r="22" spans="2:12" ht="17" x14ac:dyDescent="0.2">
      <c r="B22" s="37"/>
      <c r="C22" s="38" t="str">
        <f t="shared" si="1"/>
        <v>Baustelleneinrichtung</v>
      </c>
      <c r="D22" s="22" t="s">
        <v>499</v>
      </c>
      <c r="E22" s="42"/>
      <c r="F22" s="43"/>
      <c r="G22" s="44"/>
      <c r="H22" s="43"/>
      <c r="I22" s="44"/>
      <c r="J22" s="43"/>
      <c r="K22" s="44"/>
      <c r="L22" s="43"/>
    </row>
    <row r="23" spans="2:12" ht="68" x14ac:dyDescent="0.2">
      <c r="B23" s="34" t="s">
        <v>500</v>
      </c>
      <c r="C23" s="39" t="s">
        <v>588</v>
      </c>
      <c r="D23" s="22" t="s">
        <v>587</v>
      </c>
      <c r="E23" s="45"/>
      <c r="F23" s="46"/>
      <c r="G23" s="47"/>
      <c r="H23" s="46"/>
      <c r="I23" s="47"/>
      <c r="J23" s="46"/>
      <c r="K23" s="47"/>
      <c r="L23" s="46"/>
    </row>
    <row r="24" spans="2:12" ht="51" x14ac:dyDescent="0.2">
      <c r="B24" s="34"/>
      <c r="C24" s="39" t="str">
        <f t="shared" ref="C24:C26" si="2">C23</f>
        <v>Gründung, Abdichtung</v>
      </c>
      <c r="D24" s="23" t="s">
        <v>501</v>
      </c>
      <c r="E24" s="42"/>
      <c r="F24" s="43"/>
      <c r="G24" s="44"/>
      <c r="H24" s="43"/>
      <c r="I24" s="44"/>
      <c r="J24" s="43"/>
      <c r="K24" s="44"/>
      <c r="L24" s="43"/>
    </row>
    <row r="25" spans="2:12" ht="68" x14ac:dyDescent="0.2">
      <c r="B25" s="34"/>
      <c r="C25" s="39" t="str">
        <f t="shared" si="2"/>
        <v>Gründung, Abdichtung</v>
      </c>
      <c r="D25" s="22" t="s">
        <v>502</v>
      </c>
      <c r="E25" s="45"/>
      <c r="F25" s="46"/>
      <c r="G25" s="47"/>
      <c r="H25" s="46"/>
      <c r="I25" s="47"/>
      <c r="J25" s="46"/>
      <c r="K25" s="47"/>
      <c r="L25" s="46"/>
    </row>
    <row r="26" spans="2:12" ht="68" x14ac:dyDescent="0.2">
      <c r="B26" s="34"/>
      <c r="C26" s="39" t="str">
        <f t="shared" si="2"/>
        <v>Gründung, Abdichtung</v>
      </c>
      <c r="D26" s="23" t="s">
        <v>503</v>
      </c>
      <c r="E26" s="42"/>
      <c r="F26" s="43"/>
      <c r="G26" s="44"/>
      <c r="H26" s="43"/>
      <c r="I26" s="44"/>
      <c r="J26" s="43"/>
      <c r="K26" s="44"/>
      <c r="L26" s="43"/>
    </row>
    <row r="27" spans="2:12" ht="68" x14ac:dyDescent="0.2">
      <c r="B27" s="34"/>
      <c r="C27" s="39" t="s">
        <v>590</v>
      </c>
      <c r="D27" s="22" t="s">
        <v>589</v>
      </c>
      <c r="E27" s="45"/>
      <c r="F27" s="46"/>
      <c r="G27" s="47"/>
      <c r="H27" s="46"/>
      <c r="I27" s="47"/>
      <c r="J27" s="46"/>
      <c r="K27" s="47"/>
      <c r="L27" s="46"/>
    </row>
    <row r="28" spans="2:12" ht="68" x14ac:dyDescent="0.2">
      <c r="B28" s="34"/>
      <c r="C28" s="39" t="str">
        <f t="shared" ref="C28:C34" si="3">C27</f>
        <v>Keller</v>
      </c>
      <c r="D28" s="23" t="s">
        <v>504</v>
      </c>
      <c r="E28" s="42"/>
      <c r="F28" s="43"/>
      <c r="G28" s="44"/>
      <c r="H28" s="43"/>
      <c r="I28" s="44"/>
      <c r="J28" s="43"/>
      <c r="K28" s="44"/>
      <c r="L28" s="43"/>
    </row>
    <row r="29" spans="2:12" ht="51" x14ac:dyDescent="0.2">
      <c r="B29" s="34"/>
      <c r="C29" s="39" t="str">
        <f t="shared" si="3"/>
        <v>Keller</v>
      </c>
      <c r="D29" s="22" t="s">
        <v>505</v>
      </c>
      <c r="E29" s="45"/>
      <c r="F29" s="46"/>
      <c r="G29" s="47"/>
      <c r="H29" s="46"/>
      <c r="I29" s="47"/>
      <c r="J29" s="46"/>
      <c r="K29" s="47"/>
      <c r="L29" s="46"/>
    </row>
    <row r="30" spans="2:12" ht="68" x14ac:dyDescent="0.2">
      <c r="B30" s="34"/>
      <c r="C30" s="39" t="str">
        <f t="shared" si="3"/>
        <v>Keller</v>
      </c>
      <c r="D30" s="23" t="s">
        <v>506</v>
      </c>
      <c r="E30" s="42"/>
      <c r="F30" s="43"/>
      <c r="G30" s="44"/>
      <c r="H30" s="43"/>
      <c r="I30" s="44"/>
      <c r="J30" s="43"/>
      <c r="K30" s="44"/>
      <c r="L30" s="43"/>
    </row>
    <row r="31" spans="2:12" ht="34" x14ac:dyDescent="0.2">
      <c r="B31" s="34"/>
      <c r="C31" s="39" t="str">
        <f t="shared" si="3"/>
        <v>Keller</v>
      </c>
      <c r="D31" s="22" t="s">
        <v>507</v>
      </c>
      <c r="E31" s="45"/>
      <c r="F31" s="46"/>
      <c r="G31" s="47"/>
      <c r="H31" s="46"/>
      <c r="I31" s="47"/>
      <c r="J31" s="46"/>
      <c r="K31" s="47"/>
      <c r="L31" s="46"/>
    </row>
    <row r="32" spans="2:12" ht="68" x14ac:dyDescent="0.2">
      <c r="B32" s="34"/>
      <c r="C32" s="39" t="str">
        <f t="shared" si="3"/>
        <v>Keller</v>
      </c>
      <c r="D32" s="23" t="s">
        <v>508</v>
      </c>
      <c r="E32" s="42"/>
      <c r="F32" s="43"/>
      <c r="G32" s="44"/>
      <c r="H32" s="43"/>
      <c r="I32" s="44"/>
      <c r="J32" s="43"/>
      <c r="K32" s="44"/>
      <c r="L32" s="43"/>
    </row>
    <row r="33" spans="2:12" ht="51" x14ac:dyDescent="0.2">
      <c r="B33" s="34"/>
      <c r="C33" s="39" t="str">
        <f t="shared" si="3"/>
        <v>Keller</v>
      </c>
      <c r="D33" s="22" t="s">
        <v>509</v>
      </c>
      <c r="E33" s="45"/>
      <c r="F33" s="46"/>
      <c r="G33" s="47"/>
      <c r="H33" s="46"/>
      <c r="I33" s="47"/>
      <c r="J33" s="46"/>
      <c r="K33" s="47"/>
      <c r="L33" s="46"/>
    </row>
    <row r="34" spans="2:12" ht="68" x14ac:dyDescent="0.2">
      <c r="B34" s="34"/>
      <c r="C34" s="39" t="str">
        <f t="shared" si="3"/>
        <v>Keller</v>
      </c>
      <c r="D34" s="23" t="s">
        <v>510</v>
      </c>
      <c r="E34" s="42"/>
      <c r="F34" s="43"/>
      <c r="G34" s="44"/>
      <c r="H34" s="43"/>
      <c r="I34" s="44"/>
      <c r="J34" s="43"/>
      <c r="K34" s="44"/>
      <c r="L34" s="43"/>
    </row>
    <row r="35" spans="2:12" ht="34" x14ac:dyDescent="0.2">
      <c r="B35" s="34"/>
      <c r="C35" s="35" t="s">
        <v>592</v>
      </c>
      <c r="D35" s="22" t="s">
        <v>591</v>
      </c>
      <c r="E35" s="45"/>
      <c r="F35" s="46"/>
      <c r="G35" s="47"/>
      <c r="H35" s="46"/>
      <c r="I35" s="47"/>
      <c r="J35" s="46"/>
      <c r="K35" s="47"/>
      <c r="L35" s="46"/>
    </row>
    <row r="36" spans="2:12" ht="51" x14ac:dyDescent="0.2">
      <c r="B36" s="34"/>
      <c r="C36" s="39" t="s">
        <v>594</v>
      </c>
      <c r="D36" s="23" t="s">
        <v>593</v>
      </c>
      <c r="E36" s="42"/>
      <c r="F36" s="43"/>
      <c r="G36" s="44"/>
      <c r="H36" s="43"/>
      <c r="I36" s="44"/>
      <c r="J36" s="43"/>
      <c r="K36" s="44"/>
      <c r="L36" s="43"/>
    </row>
    <row r="37" spans="2:12" ht="34" x14ac:dyDescent="0.2">
      <c r="B37" s="34"/>
      <c r="C37" s="39" t="str">
        <f t="shared" ref="C37:C38" si="4">C36</f>
        <v>Außenwände Erd-, Dachgeschoss,
Haustrennwände</v>
      </c>
      <c r="D37" s="22" t="s">
        <v>511</v>
      </c>
      <c r="E37" s="45"/>
      <c r="F37" s="46"/>
      <c r="G37" s="47"/>
      <c r="H37" s="46"/>
      <c r="I37" s="47"/>
      <c r="J37" s="46"/>
      <c r="K37" s="47"/>
      <c r="L37" s="46"/>
    </row>
    <row r="38" spans="2:12" ht="34" x14ac:dyDescent="0.2">
      <c r="B38" s="34"/>
      <c r="C38" s="39" t="str">
        <f t="shared" si="4"/>
        <v>Außenwände Erd-, Dachgeschoss,
Haustrennwände</v>
      </c>
      <c r="D38" s="23" t="s">
        <v>512</v>
      </c>
      <c r="E38" s="42"/>
      <c r="F38" s="43"/>
      <c r="G38" s="44"/>
      <c r="H38" s="43"/>
      <c r="I38" s="44"/>
      <c r="J38" s="43"/>
      <c r="K38" s="44"/>
      <c r="L38" s="43"/>
    </row>
    <row r="39" spans="2:12" ht="68" x14ac:dyDescent="0.2">
      <c r="B39" s="34"/>
      <c r="C39" s="39" t="e">
        <f>#REF!</f>
        <v>#REF!</v>
      </c>
      <c r="D39" s="23" t="s">
        <v>513</v>
      </c>
      <c r="E39" s="45"/>
      <c r="F39" s="46"/>
      <c r="G39" s="47"/>
      <c r="H39" s="46"/>
      <c r="I39" s="47"/>
      <c r="J39" s="46"/>
      <c r="K39" s="47"/>
      <c r="L39" s="46"/>
    </row>
    <row r="40" spans="2:12" ht="68" x14ac:dyDescent="0.2">
      <c r="B40" s="34"/>
      <c r="C40" s="39" t="s">
        <v>596</v>
      </c>
      <c r="D40" s="22" t="s">
        <v>595</v>
      </c>
      <c r="E40" s="42"/>
      <c r="F40" s="43"/>
      <c r="G40" s="44"/>
      <c r="H40" s="43"/>
      <c r="I40" s="44"/>
      <c r="J40" s="43"/>
      <c r="K40" s="44"/>
      <c r="L40" s="43"/>
    </row>
    <row r="41" spans="2:12" ht="85" x14ac:dyDescent="0.2">
      <c r="B41" s="34"/>
      <c r="C41" s="39" t="str">
        <f>C40</f>
        <v>Innenwände</v>
      </c>
      <c r="D41" s="23" t="s">
        <v>514</v>
      </c>
      <c r="E41" s="45"/>
      <c r="F41" s="46"/>
      <c r="G41" s="47"/>
      <c r="H41" s="46"/>
      <c r="I41" s="47"/>
      <c r="J41" s="46"/>
      <c r="K41" s="47"/>
      <c r="L41" s="46"/>
    </row>
    <row r="42" spans="2:12" ht="68" x14ac:dyDescent="0.2">
      <c r="B42" s="34"/>
      <c r="C42" s="39" t="s">
        <v>598</v>
      </c>
      <c r="D42" s="22" t="s">
        <v>597</v>
      </c>
      <c r="E42" s="42"/>
      <c r="F42" s="43"/>
      <c r="G42" s="44"/>
      <c r="H42" s="43"/>
      <c r="I42" s="44"/>
      <c r="J42" s="43"/>
      <c r="K42" s="44"/>
      <c r="L42" s="43"/>
    </row>
    <row r="43" spans="2:12" ht="51" x14ac:dyDescent="0.2">
      <c r="B43" s="34"/>
      <c r="C43" s="39" t="str">
        <f t="shared" ref="C43:C44" si="5">C42</f>
        <v>Geschossdecken und Fußböden</v>
      </c>
      <c r="D43" s="23" t="s">
        <v>515</v>
      </c>
      <c r="E43" s="45"/>
      <c r="F43" s="46"/>
      <c r="G43" s="47"/>
      <c r="H43" s="46"/>
      <c r="I43" s="47"/>
      <c r="J43" s="46"/>
      <c r="K43" s="47"/>
      <c r="L43" s="46"/>
    </row>
    <row r="44" spans="2:12" ht="68" x14ac:dyDescent="0.2">
      <c r="B44" s="34"/>
      <c r="C44" s="39" t="str">
        <f t="shared" si="5"/>
        <v>Geschossdecken und Fußböden</v>
      </c>
      <c r="D44" s="22" t="s">
        <v>516</v>
      </c>
      <c r="E44" s="42"/>
      <c r="F44" s="43"/>
      <c r="G44" s="44"/>
      <c r="H44" s="43"/>
      <c r="I44" s="44"/>
      <c r="J44" s="43"/>
      <c r="K44" s="44"/>
      <c r="L44" s="43"/>
    </row>
    <row r="45" spans="2:12" ht="51" x14ac:dyDescent="0.2">
      <c r="B45" s="34"/>
      <c r="C45" s="36" t="s">
        <v>600</v>
      </c>
      <c r="D45" s="23" t="s">
        <v>599</v>
      </c>
      <c r="E45" s="45"/>
      <c r="F45" s="46"/>
      <c r="G45" s="47"/>
      <c r="H45" s="46"/>
      <c r="I45" s="47"/>
      <c r="J45" s="46"/>
      <c r="K45" s="47"/>
      <c r="L45" s="46"/>
    </row>
    <row r="46" spans="2:12" ht="51" x14ac:dyDescent="0.2">
      <c r="B46" s="34"/>
      <c r="C46" s="39" t="s">
        <v>602</v>
      </c>
      <c r="D46" s="22" t="s">
        <v>601</v>
      </c>
      <c r="E46" s="42"/>
      <c r="F46" s="43"/>
      <c r="G46" s="44"/>
      <c r="H46" s="43"/>
      <c r="I46" s="44"/>
      <c r="J46" s="43"/>
      <c r="K46" s="44"/>
      <c r="L46" s="43"/>
    </row>
    <row r="47" spans="2:12" ht="51" x14ac:dyDescent="0.2">
      <c r="B47" s="34"/>
      <c r="C47" s="39" t="str">
        <f t="shared" ref="C47:C49" si="6">C46</f>
        <v>Dach</v>
      </c>
      <c r="D47" s="23" t="s">
        <v>517</v>
      </c>
      <c r="E47" s="45"/>
      <c r="F47" s="46"/>
      <c r="G47" s="47"/>
      <c r="H47" s="46"/>
      <c r="I47" s="47"/>
      <c r="J47" s="46"/>
      <c r="K47" s="47"/>
      <c r="L47" s="46"/>
    </row>
    <row r="48" spans="2:12" ht="85" x14ac:dyDescent="0.2">
      <c r="B48" s="34"/>
      <c r="C48" s="39" t="str">
        <f t="shared" si="6"/>
        <v>Dach</v>
      </c>
      <c r="D48" s="22" t="s">
        <v>518</v>
      </c>
      <c r="E48" s="42"/>
      <c r="F48" s="43"/>
      <c r="G48" s="44"/>
      <c r="H48" s="43"/>
      <c r="I48" s="44"/>
      <c r="J48" s="43"/>
      <c r="K48" s="44"/>
      <c r="L48" s="43"/>
    </row>
    <row r="49" spans="2:12" ht="85" x14ac:dyDescent="0.2">
      <c r="B49" s="34"/>
      <c r="C49" s="39" t="str">
        <f t="shared" si="6"/>
        <v>Dach</v>
      </c>
      <c r="D49" s="23" t="s">
        <v>519</v>
      </c>
      <c r="E49" s="45"/>
      <c r="F49" s="46"/>
      <c r="G49" s="47"/>
      <c r="H49" s="46"/>
      <c r="I49" s="47"/>
      <c r="J49" s="46"/>
      <c r="K49" s="47"/>
      <c r="L49" s="46"/>
    </row>
    <row r="50" spans="2:12" ht="102" x14ac:dyDescent="0.2">
      <c r="B50" s="34"/>
      <c r="C50" s="39" t="s">
        <v>604</v>
      </c>
      <c r="D50" s="23" t="s">
        <v>603</v>
      </c>
      <c r="E50" s="42"/>
      <c r="F50" s="43"/>
      <c r="G50" s="44"/>
      <c r="H50" s="43"/>
      <c r="I50" s="44"/>
      <c r="J50" s="43"/>
      <c r="K50" s="44"/>
      <c r="L50" s="43"/>
    </row>
    <row r="51" spans="2:12" ht="17" x14ac:dyDescent="0.2">
      <c r="B51" s="34"/>
      <c r="C51" s="39" t="str">
        <f t="shared" ref="C51:C52" si="7">C50</f>
        <v>Fenster</v>
      </c>
      <c r="D51" s="22" t="s">
        <v>520</v>
      </c>
      <c r="E51" s="45"/>
      <c r="F51" s="46"/>
      <c r="G51" s="47"/>
      <c r="H51" s="46"/>
      <c r="I51" s="47"/>
      <c r="J51" s="46"/>
      <c r="K51" s="47"/>
      <c r="L51" s="46"/>
    </row>
    <row r="52" spans="2:12" ht="51" x14ac:dyDescent="0.2">
      <c r="B52" s="34"/>
      <c r="C52" s="39" t="str">
        <f t="shared" si="7"/>
        <v>Fenster</v>
      </c>
      <c r="D52" s="23" t="s">
        <v>521</v>
      </c>
      <c r="E52" s="42"/>
      <c r="F52" s="43"/>
      <c r="G52" s="44"/>
      <c r="H52" s="43"/>
      <c r="I52" s="44"/>
      <c r="J52" s="43"/>
      <c r="K52" s="44"/>
      <c r="L52" s="43"/>
    </row>
    <row r="53" spans="2:12" ht="34" x14ac:dyDescent="0.2">
      <c r="B53" s="34"/>
      <c r="C53" s="39" t="s">
        <v>606</v>
      </c>
      <c r="D53" s="22" t="s">
        <v>605</v>
      </c>
      <c r="E53" s="45"/>
      <c r="F53" s="46"/>
      <c r="G53" s="47"/>
      <c r="H53" s="46"/>
      <c r="I53" s="47"/>
      <c r="J53" s="46"/>
      <c r="K53" s="47"/>
      <c r="L53" s="46"/>
    </row>
    <row r="54" spans="2:12" ht="68" x14ac:dyDescent="0.2">
      <c r="B54" s="34"/>
      <c r="C54" s="39" t="str">
        <f>C53</f>
        <v>Außentüren</v>
      </c>
      <c r="D54" s="23" t="s">
        <v>522</v>
      </c>
      <c r="E54" s="42"/>
      <c r="F54" s="43"/>
      <c r="G54" s="44"/>
      <c r="H54" s="43"/>
      <c r="I54" s="44"/>
      <c r="J54" s="43"/>
      <c r="K54" s="44"/>
      <c r="L54" s="43"/>
    </row>
    <row r="55" spans="2:12" ht="68" x14ac:dyDescent="0.2">
      <c r="B55" s="34"/>
      <c r="C55" s="39" t="s">
        <v>608</v>
      </c>
      <c r="D55" s="22" t="s">
        <v>607</v>
      </c>
      <c r="E55" s="45"/>
      <c r="F55" s="46"/>
      <c r="G55" s="47"/>
      <c r="H55" s="46"/>
      <c r="I55" s="47"/>
      <c r="J55" s="46"/>
      <c r="K55" s="47"/>
      <c r="L55" s="46"/>
    </row>
    <row r="56" spans="2:12" ht="34" x14ac:dyDescent="0.2">
      <c r="B56" s="34"/>
      <c r="C56" s="39" t="str">
        <f t="shared" ref="C56" si="8">C55</f>
        <v>Innentüren</v>
      </c>
      <c r="D56" s="23" t="s">
        <v>523</v>
      </c>
      <c r="E56" s="42"/>
      <c r="F56" s="43"/>
      <c r="G56" s="44"/>
      <c r="H56" s="43"/>
      <c r="I56" s="44"/>
      <c r="J56" s="43"/>
      <c r="K56" s="44"/>
      <c r="L56" s="43"/>
    </row>
    <row r="57" spans="2:12" ht="51" x14ac:dyDescent="0.2">
      <c r="B57" s="34"/>
      <c r="C57" s="36" t="s">
        <v>610</v>
      </c>
      <c r="D57" s="23" t="s">
        <v>609</v>
      </c>
      <c r="E57" s="45"/>
      <c r="F57" s="46"/>
      <c r="G57" s="47"/>
      <c r="H57" s="46"/>
      <c r="I57" s="47"/>
      <c r="J57" s="46"/>
      <c r="K57" s="47"/>
      <c r="L57" s="46"/>
    </row>
    <row r="58" spans="2:12" ht="34" x14ac:dyDescent="0.2">
      <c r="B58" s="40" t="s">
        <v>524</v>
      </c>
      <c r="C58" s="39" t="s">
        <v>612</v>
      </c>
      <c r="D58" s="22" t="s">
        <v>611</v>
      </c>
      <c r="E58" s="42"/>
      <c r="F58" s="43"/>
      <c r="G58" s="44"/>
      <c r="H58" s="43"/>
      <c r="I58" s="44"/>
      <c r="J58" s="43"/>
      <c r="K58" s="44"/>
      <c r="L58" s="43"/>
    </row>
    <row r="59" spans="2:12" ht="51" x14ac:dyDescent="0.2">
      <c r="B59" s="40" t="str">
        <f t="shared" ref="B59:B82" si="9">B58</f>
        <v>Haustechnische Anlagen</v>
      </c>
      <c r="C59" s="39" t="str">
        <f t="shared" ref="C59:C63" si="10">C58</f>
        <v>Heizung</v>
      </c>
      <c r="D59" s="23" t="s">
        <v>525</v>
      </c>
      <c r="E59" s="45"/>
      <c r="F59" s="46"/>
      <c r="G59" s="47"/>
      <c r="H59" s="46"/>
      <c r="I59" s="47"/>
      <c r="J59" s="46"/>
      <c r="K59" s="47"/>
      <c r="L59" s="46"/>
    </row>
    <row r="60" spans="2:12" ht="51" x14ac:dyDescent="0.2">
      <c r="B60" s="40" t="e">
        <f>#REF!</f>
        <v>#REF!</v>
      </c>
      <c r="C60" s="39" t="e">
        <f>#REF!</f>
        <v>#REF!</v>
      </c>
      <c r="D60" s="23" t="s">
        <v>526</v>
      </c>
      <c r="E60" s="42"/>
      <c r="F60" s="43"/>
      <c r="G60" s="44"/>
      <c r="H60" s="43"/>
      <c r="I60" s="44"/>
      <c r="J60" s="43"/>
      <c r="K60" s="44"/>
      <c r="L60" s="43"/>
    </row>
    <row r="61" spans="2:12" ht="34" x14ac:dyDescent="0.2">
      <c r="B61" s="40" t="e">
        <f>#REF!</f>
        <v>#REF!</v>
      </c>
      <c r="C61" s="39" t="e">
        <f>#REF!</f>
        <v>#REF!</v>
      </c>
      <c r="D61" s="23" t="s">
        <v>527</v>
      </c>
      <c r="E61" s="45"/>
      <c r="F61" s="46"/>
      <c r="G61" s="47"/>
      <c r="H61" s="46"/>
      <c r="I61" s="47"/>
      <c r="J61" s="46"/>
      <c r="K61" s="47"/>
      <c r="L61" s="46"/>
    </row>
    <row r="62" spans="2:12" ht="34" x14ac:dyDescent="0.2">
      <c r="B62" s="40" t="e">
        <f t="shared" si="9"/>
        <v>#REF!</v>
      </c>
      <c r="C62" s="39" t="e">
        <f t="shared" si="10"/>
        <v>#REF!</v>
      </c>
      <c r="D62" s="22" t="s">
        <v>528</v>
      </c>
      <c r="E62" s="42"/>
      <c r="F62" s="43"/>
      <c r="G62" s="44"/>
      <c r="H62" s="43"/>
      <c r="I62" s="44"/>
      <c r="J62" s="43"/>
      <c r="K62" s="44"/>
      <c r="L62" s="43"/>
    </row>
    <row r="63" spans="2:12" ht="34" x14ac:dyDescent="0.2">
      <c r="B63" s="40" t="e">
        <f t="shared" si="9"/>
        <v>#REF!</v>
      </c>
      <c r="C63" s="39" t="e">
        <f t="shared" si="10"/>
        <v>#REF!</v>
      </c>
      <c r="D63" s="23" t="s">
        <v>529</v>
      </c>
      <c r="E63" s="45"/>
      <c r="F63" s="46"/>
      <c r="G63" s="47"/>
      <c r="H63" s="46"/>
      <c r="I63" s="47"/>
      <c r="J63" s="46"/>
      <c r="K63" s="47"/>
      <c r="L63" s="46"/>
    </row>
    <row r="64" spans="2:12" ht="51" x14ac:dyDescent="0.2">
      <c r="B64" s="40" t="e">
        <f>#REF!</f>
        <v>#REF!</v>
      </c>
      <c r="C64" s="36" t="s">
        <v>613</v>
      </c>
      <c r="D64" s="23" t="s">
        <v>530</v>
      </c>
      <c r="E64" s="42"/>
      <c r="F64" s="43"/>
      <c r="G64" s="44"/>
      <c r="H64" s="43"/>
      <c r="I64" s="44"/>
      <c r="J64" s="43"/>
      <c r="K64" s="44"/>
      <c r="L64" s="43"/>
    </row>
    <row r="65" spans="2:12" ht="51" x14ac:dyDescent="0.2">
      <c r="B65" s="40" t="e">
        <f>#REF!</f>
        <v>#REF!</v>
      </c>
      <c r="C65" s="38" t="s">
        <v>615</v>
      </c>
      <c r="D65" s="23" t="s">
        <v>614</v>
      </c>
      <c r="E65" s="45"/>
      <c r="F65" s="46"/>
      <c r="G65" s="47"/>
      <c r="H65" s="46"/>
      <c r="I65" s="47"/>
      <c r="J65" s="46"/>
      <c r="K65" s="47"/>
      <c r="L65" s="46"/>
    </row>
    <row r="66" spans="2:12" ht="34" x14ac:dyDescent="0.2">
      <c r="B66" s="40" t="e">
        <f t="shared" si="9"/>
        <v>#REF!</v>
      </c>
      <c r="C66" s="38"/>
      <c r="D66" s="22" t="s">
        <v>531</v>
      </c>
      <c r="E66" s="42"/>
      <c r="F66" s="43"/>
      <c r="G66" s="44"/>
      <c r="H66" s="43"/>
      <c r="I66" s="44"/>
      <c r="J66" s="43"/>
      <c r="K66" s="44"/>
      <c r="L66" s="43"/>
    </row>
    <row r="67" spans="2:12" ht="68" x14ac:dyDescent="0.2">
      <c r="B67" s="40" t="e">
        <f t="shared" si="9"/>
        <v>#REF!</v>
      </c>
      <c r="C67" s="38" t="s">
        <v>617</v>
      </c>
      <c r="D67" s="23" t="s">
        <v>616</v>
      </c>
      <c r="E67" s="45"/>
      <c r="F67" s="46"/>
      <c r="G67" s="47"/>
      <c r="H67" s="46"/>
      <c r="I67" s="47"/>
      <c r="J67" s="46"/>
      <c r="K67" s="47"/>
      <c r="L67" s="46"/>
    </row>
    <row r="68" spans="2:12" ht="34" x14ac:dyDescent="0.2">
      <c r="B68" s="40" t="e">
        <f t="shared" si="9"/>
        <v>#REF!</v>
      </c>
      <c r="C68" s="38"/>
      <c r="D68" s="22" t="s">
        <v>532</v>
      </c>
      <c r="E68" s="42"/>
      <c r="F68" s="43"/>
      <c r="G68" s="44"/>
      <c r="H68" s="43"/>
      <c r="I68" s="44"/>
      <c r="J68" s="43"/>
      <c r="K68" s="44"/>
      <c r="L68" s="43"/>
    </row>
    <row r="69" spans="2:12" ht="85" x14ac:dyDescent="0.2">
      <c r="B69" s="40" t="e">
        <f t="shared" si="9"/>
        <v>#REF!</v>
      </c>
      <c r="C69" s="38"/>
      <c r="D69" s="23" t="s">
        <v>533</v>
      </c>
      <c r="E69" s="45"/>
      <c r="F69" s="46"/>
      <c r="G69" s="47"/>
      <c r="H69" s="46"/>
      <c r="I69" s="47"/>
      <c r="J69" s="46"/>
      <c r="K69" s="47"/>
      <c r="L69" s="46"/>
    </row>
    <row r="70" spans="2:12" ht="51" x14ac:dyDescent="0.2">
      <c r="B70" s="40" t="e">
        <f>#REF!</f>
        <v>#REF!</v>
      </c>
      <c r="C70" s="38"/>
      <c r="D70" s="23" t="s">
        <v>534</v>
      </c>
      <c r="E70" s="42"/>
      <c r="F70" s="43"/>
      <c r="G70" s="44"/>
      <c r="H70" s="43"/>
      <c r="I70" s="44"/>
      <c r="J70" s="43"/>
      <c r="K70" s="44"/>
      <c r="L70" s="43"/>
    </row>
    <row r="71" spans="2:12" ht="34" x14ac:dyDescent="0.2">
      <c r="B71" s="40" t="e">
        <f>#REF!</f>
        <v>#REF!</v>
      </c>
      <c r="C71" s="38"/>
      <c r="D71" s="23" t="s">
        <v>535</v>
      </c>
      <c r="E71" s="45"/>
      <c r="F71" s="46"/>
      <c r="G71" s="47"/>
      <c r="H71" s="46"/>
      <c r="I71" s="47"/>
      <c r="J71" s="46"/>
      <c r="K71" s="47"/>
      <c r="L71" s="46"/>
    </row>
    <row r="72" spans="2:12" ht="51" x14ac:dyDescent="0.2">
      <c r="B72" s="40" t="e">
        <f t="shared" si="9"/>
        <v>#REF!</v>
      </c>
      <c r="C72" s="41" t="s">
        <v>619</v>
      </c>
      <c r="D72" s="22" t="s">
        <v>618</v>
      </c>
      <c r="E72" s="42"/>
      <c r="F72" s="43"/>
      <c r="G72" s="44"/>
      <c r="H72" s="43"/>
      <c r="I72" s="44"/>
      <c r="J72" s="43"/>
      <c r="K72" s="44"/>
      <c r="L72" s="43"/>
    </row>
    <row r="73" spans="2:12" ht="34" x14ac:dyDescent="0.2">
      <c r="B73" s="40" t="e">
        <f t="shared" si="9"/>
        <v>#REF!</v>
      </c>
      <c r="C73" s="41"/>
      <c r="D73" s="23" t="s">
        <v>536</v>
      </c>
      <c r="E73" s="45"/>
      <c r="F73" s="46"/>
      <c r="G73" s="47"/>
      <c r="H73" s="46"/>
      <c r="I73" s="47"/>
      <c r="J73" s="46"/>
      <c r="K73" s="47"/>
      <c r="L73" s="46"/>
    </row>
    <row r="74" spans="2:12" ht="17" x14ac:dyDescent="0.2">
      <c r="B74" s="40" t="e">
        <f t="shared" si="9"/>
        <v>#REF!</v>
      </c>
      <c r="C74" s="41"/>
      <c r="D74" s="22" t="s">
        <v>537</v>
      </c>
      <c r="E74" s="42"/>
      <c r="F74" s="43"/>
      <c r="G74" s="44"/>
      <c r="H74" s="43"/>
      <c r="I74" s="44"/>
      <c r="J74" s="43"/>
      <c r="K74" s="44"/>
      <c r="L74" s="43"/>
    </row>
    <row r="75" spans="2:12" ht="17" x14ac:dyDescent="0.2">
      <c r="B75" s="40" t="e">
        <f t="shared" si="9"/>
        <v>#REF!</v>
      </c>
      <c r="C75" s="41"/>
      <c r="D75" s="23" t="s">
        <v>538</v>
      </c>
      <c r="E75" s="45"/>
      <c r="F75" s="46"/>
      <c r="G75" s="47"/>
      <c r="H75" s="46"/>
      <c r="I75" s="47"/>
      <c r="J75" s="46"/>
      <c r="K75" s="47"/>
      <c r="L75" s="46"/>
    </row>
    <row r="76" spans="2:12" ht="17" x14ac:dyDescent="0.2">
      <c r="B76" s="40" t="e">
        <f t="shared" si="9"/>
        <v>#REF!</v>
      </c>
      <c r="C76" s="41"/>
      <c r="D76" s="22" t="s">
        <v>539</v>
      </c>
      <c r="E76" s="42"/>
      <c r="F76" s="43"/>
      <c r="G76" s="44"/>
      <c r="H76" s="43"/>
      <c r="I76" s="44"/>
      <c r="J76" s="43"/>
      <c r="K76" s="44"/>
      <c r="L76" s="43"/>
    </row>
    <row r="77" spans="2:12" ht="17" x14ac:dyDescent="0.2">
      <c r="B77" s="40" t="e">
        <f t="shared" si="9"/>
        <v>#REF!</v>
      </c>
      <c r="C77" s="41"/>
      <c r="D77" s="23" t="s">
        <v>540</v>
      </c>
      <c r="E77" s="45"/>
      <c r="F77" s="46"/>
      <c r="G77" s="47"/>
      <c r="H77" s="46"/>
      <c r="I77" s="47"/>
      <c r="J77" s="46"/>
      <c r="K77" s="47"/>
      <c r="L77" s="46"/>
    </row>
    <row r="78" spans="2:12" ht="34" x14ac:dyDescent="0.2">
      <c r="B78" s="40" t="e">
        <f t="shared" si="9"/>
        <v>#REF!</v>
      </c>
      <c r="C78" s="41"/>
      <c r="D78" s="22" t="s">
        <v>541</v>
      </c>
      <c r="E78" s="42"/>
      <c r="F78" s="43"/>
      <c r="G78" s="44"/>
      <c r="H78" s="43"/>
      <c r="I78" s="44"/>
      <c r="J78" s="43"/>
      <c r="K78" s="44"/>
      <c r="L78" s="43"/>
    </row>
    <row r="79" spans="2:12" ht="34" x14ac:dyDescent="0.2">
      <c r="B79" s="40" t="e">
        <f t="shared" si="9"/>
        <v>#REF!</v>
      </c>
      <c r="C79" s="41"/>
      <c r="D79" s="23" t="s">
        <v>542</v>
      </c>
      <c r="E79" s="45"/>
      <c r="F79" s="46"/>
      <c r="G79" s="47"/>
      <c r="H79" s="46"/>
      <c r="I79" s="47"/>
      <c r="J79" s="46"/>
      <c r="K79" s="47"/>
      <c r="L79" s="46"/>
    </row>
    <row r="80" spans="2:12" ht="17" x14ac:dyDescent="0.2">
      <c r="B80" s="40" t="e">
        <f t="shared" si="9"/>
        <v>#REF!</v>
      </c>
      <c r="C80" s="41"/>
      <c r="D80" s="22" t="s">
        <v>543</v>
      </c>
      <c r="E80" s="42"/>
      <c r="F80" s="43"/>
      <c r="G80" s="44"/>
      <c r="H80" s="43"/>
      <c r="I80" s="44"/>
      <c r="J80" s="43"/>
      <c r="K80" s="44"/>
      <c r="L80" s="43"/>
    </row>
    <row r="81" spans="2:12" ht="17" x14ac:dyDescent="0.2">
      <c r="B81" s="40" t="e">
        <f t="shared" si="9"/>
        <v>#REF!</v>
      </c>
      <c r="C81" s="41"/>
      <c r="D81" s="23" t="s">
        <v>544</v>
      </c>
      <c r="E81" s="45"/>
      <c r="F81" s="46"/>
      <c r="G81" s="47"/>
      <c r="H81" s="46"/>
      <c r="I81" s="47"/>
      <c r="J81" s="46"/>
      <c r="K81" s="47"/>
      <c r="L81" s="46"/>
    </row>
    <row r="82" spans="2:12" ht="17" x14ac:dyDescent="0.2">
      <c r="B82" s="40" t="e">
        <f t="shared" si="9"/>
        <v>#REF!</v>
      </c>
      <c r="C82" s="41"/>
      <c r="D82" s="22" t="s">
        <v>545</v>
      </c>
      <c r="E82" s="42"/>
      <c r="F82" s="43"/>
      <c r="G82" s="44"/>
      <c r="H82" s="43"/>
      <c r="I82" s="44"/>
      <c r="J82" s="43"/>
      <c r="K82" s="44"/>
      <c r="L82" s="43"/>
    </row>
    <row r="83" spans="2:12" ht="51" x14ac:dyDescent="0.2">
      <c r="B83" s="34" t="s">
        <v>620</v>
      </c>
      <c r="C83" s="38" t="s">
        <v>620</v>
      </c>
      <c r="D83" s="23" t="s">
        <v>546</v>
      </c>
      <c r="E83" s="45"/>
      <c r="F83" s="46"/>
      <c r="G83" s="47"/>
      <c r="H83" s="46"/>
      <c r="I83" s="47"/>
      <c r="J83" s="46"/>
      <c r="K83" s="47"/>
      <c r="L83" s="46"/>
    </row>
    <row r="84" spans="2:12" ht="17" x14ac:dyDescent="0.2">
      <c r="B84" s="34"/>
      <c r="C84" s="38"/>
      <c r="D84" s="22" t="s">
        <v>547</v>
      </c>
      <c r="E84" s="42"/>
      <c r="F84" s="43"/>
      <c r="G84" s="44"/>
      <c r="H84" s="43"/>
      <c r="I84" s="44"/>
      <c r="J84" s="43"/>
      <c r="K84" s="44"/>
      <c r="L84" s="43"/>
    </row>
    <row r="85" spans="2:12" ht="68" x14ac:dyDescent="0.2">
      <c r="B85" s="40" t="s">
        <v>627</v>
      </c>
      <c r="C85" s="38" t="s">
        <v>622</v>
      </c>
      <c r="D85" s="23" t="s">
        <v>621</v>
      </c>
      <c r="E85" s="45"/>
      <c r="F85" s="46"/>
      <c r="G85" s="47"/>
      <c r="H85" s="46"/>
      <c r="I85" s="47"/>
      <c r="J85" s="46"/>
      <c r="K85" s="47"/>
      <c r="L85" s="46"/>
    </row>
    <row r="86" spans="2:12" ht="34" x14ac:dyDescent="0.2">
      <c r="B86" s="40" t="str">
        <f t="shared" ref="B86:B99" si="11">B85</f>
        <v>Übergabe von Abnahmen und technischen Nachweisen</v>
      </c>
      <c r="C86" s="38"/>
      <c r="D86" s="22" t="s">
        <v>628</v>
      </c>
      <c r="E86" s="42"/>
      <c r="F86" s="43"/>
      <c r="G86" s="44"/>
      <c r="H86" s="43"/>
      <c r="I86" s="44"/>
      <c r="J86" s="43"/>
      <c r="K86" s="44"/>
      <c r="L86" s="43"/>
    </row>
    <row r="87" spans="2:12" ht="34" x14ac:dyDescent="0.2">
      <c r="B87" s="40" t="str">
        <f t="shared" si="11"/>
        <v>Übergabe von Abnahmen und technischen Nachweisen</v>
      </c>
      <c r="C87" s="38"/>
      <c r="D87" s="23" t="s">
        <v>548</v>
      </c>
      <c r="E87" s="45"/>
      <c r="F87" s="46"/>
      <c r="G87" s="47"/>
      <c r="H87" s="46"/>
      <c r="I87" s="47"/>
      <c r="J87" s="46"/>
      <c r="K87" s="47"/>
      <c r="L87" s="46"/>
    </row>
    <row r="88" spans="2:12" ht="34" x14ac:dyDescent="0.2">
      <c r="B88" s="40" t="str">
        <f t="shared" si="11"/>
        <v>Übergabe von Abnahmen und technischen Nachweisen</v>
      </c>
      <c r="C88" s="41" t="s">
        <v>624</v>
      </c>
      <c r="D88" s="22" t="s">
        <v>623</v>
      </c>
      <c r="E88" s="42"/>
      <c r="F88" s="43"/>
      <c r="G88" s="44"/>
      <c r="H88" s="43"/>
      <c r="I88" s="44"/>
      <c r="J88" s="43"/>
      <c r="K88" s="44"/>
      <c r="L88" s="43"/>
    </row>
    <row r="89" spans="2:12" ht="17" x14ac:dyDescent="0.2">
      <c r="B89" s="40" t="str">
        <f t="shared" si="11"/>
        <v>Übergabe von Abnahmen und technischen Nachweisen</v>
      </c>
      <c r="C89" s="41"/>
      <c r="D89" s="23" t="s">
        <v>549</v>
      </c>
      <c r="E89" s="45"/>
      <c r="F89" s="46"/>
      <c r="G89" s="47"/>
      <c r="H89" s="46"/>
      <c r="I89" s="47"/>
      <c r="J89" s="46"/>
      <c r="K89" s="47"/>
      <c r="L89" s="46"/>
    </row>
    <row r="90" spans="2:12" ht="34" x14ac:dyDescent="0.2">
      <c r="B90" s="40" t="str">
        <f t="shared" si="11"/>
        <v>Übergabe von Abnahmen und technischen Nachweisen</v>
      </c>
      <c r="C90" s="41"/>
      <c r="D90" s="22" t="s">
        <v>550</v>
      </c>
      <c r="E90" s="42"/>
      <c r="F90" s="43"/>
      <c r="G90" s="44"/>
      <c r="H90" s="43"/>
      <c r="I90" s="44"/>
      <c r="J90" s="43"/>
      <c r="K90" s="44"/>
      <c r="L90" s="43"/>
    </row>
    <row r="91" spans="2:12" ht="34" x14ac:dyDescent="0.2">
      <c r="B91" s="40" t="str">
        <f t="shared" si="11"/>
        <v>Übergabe von Abnahmen und technischen Nachweisen</v>
      </c>
      <c r="C91" s="41"/>
      <c r="D91" s="23" t="s">
        <v>551</v>
      </c>
      <c r="E91" s="45"/>
      <c r="F91" s="46"/>
      <c r="G91" s="47"/>
      <c r="H91" s="46"/>
      <c r="I91" s="47"/>
      <c r="J91" s="46"/>
      <c r="K91" s="47"/>
      <c r="L91" s="46"/>
    </row>
    <row r="92" spans="2:12" ht="34" x14ac:dyDescent="0.2">
      <c r="B92" s="40" t="str">
        <f t="shared" si="11"/>
        <v>Übergabe von Abnahmen und technischen Nachweisen</v>
      </c>
      <c r="C92" s="41"/>
      <c r="D92" s="22" t="s">
        <v>552</v>
      </c>
      <c r="E92" s="42"/>
      <c r="F92" s="43"/>
      <c r="G92" s="44"/>
      <c r="H92" s="43"/>
      <c r="I92" s="44"/>
      <c r="J92" s="43"/>
      <c r="K92" s="44"/>
      <c r="L92" s="43"/>
    </row>
    <row r="93" spans="2:12" ht="34" x14ac:dyDescent="0.2">
      <c r="B93" s="40" t="str">
        <f t="shared" si="11"/>
        <v>Übergabe von Abnahmen und technischen Nachweisen</v>
      </c>
      <c r="C93" s="41"/>
      <c r="D93" s="23" t="s">
        <v>553</v>
      </c>
      <c r="E93" s="45"/>
      <c r="F93" s="46"/>
      <c r="G93" s="47"/>
      <c r="H93" s="46"/>
      <c r="I93" s="47"/>
      <c r="J93" s="46"/>
      <c r="K93" s="47"/>
      <c r="L93" s="46"/>
    </row>
    <row r="94" spans="2:12" ht="51" x14ac:dyDescent="0.2">
      <c r="B94" s="40" t="str">
        <f t="shared" si="11"/>
        <v>Übergabe von Abnahmen und technischen Nachweisen</v>
      </c>
      <c r="C94" s="41"/>
      <c r="D94" s="22" t="s">
        <v>554</v>
      </c>
      <c r="E94" s="42"/>
      <c r="F94" s="43"/>
      <c r="G94" s="44"/>
      <c r="H94" s="43"/>
      <c r="I94" s="44"/>
      <c r="J94" s="43"/>
      <c r="K94" s="44"/>
      <c r="L94" s="43"/>
    </row>
    <row r="95" spans="2:12" ht="17" x14ac:dyDescent="0.2">
      <c r="B95" s="40" t="str">
        <f t="shared" si="11"/>
        <v>Übergabe von Abnahmen und technischen Nachweisen</v>
      </c>
      <c r="C95" s="41"/>
      <c r="D95" s="23" t="s">
        <v>555</v>
      </c>
      <c r="E95" s="45"/>
      <c r="F95" s="46"/>
      <c r="G95" s="47"/>
      <c r="H95" s="46"/>
      <c r="I95" s="47"/>
      <c r="J95" s="46"/>
      <c r="K95" s="47"/>
      <c r="L95" s="46"/>
    </row>
    <row r="96" spans="2:12" ht="51" x14ac:dyDescent="0.2">
      <c r="B96" s="19" t="str">
        <f t="shared" si="11"/>
        <v>Übergabe von Abnahmen und technischen Nachweisen</v>
      </c>
      <c r="C96" s="32" t="s">
        <v>626</v>
      </c>
      <c r="D96" s="22" t="s">
        <v>625</v>
      </c>
      <c r="E96" s="42"/>
      <c r="F96" s="43"/>
      <c r="G96" s="44"/>
      <c r="H96" s="43"/>
      <c r="I96" s="44"/>
      <c r="J96" s="43"/>
      <c r="K96" s="44"/>
      <c r="L96" s="43"/>
    </row>
    <row r="97" spans="2:12" ht="34" x14ac:dyDescent="0.2">
      <c r="B97" s="20" t="str">
        <f t="shared" si="11"/>
        <v>Übergabe von Abnahmen und technischen Nachweisen</v>
      </c>
      <c r="C97" s="33"/>
      <c r="D97" s="23" t="s">
        <v>556</v>
      </c>
      <c r="E97" s="45"/>
      <c r="F97" s="46"/>
      <c r="G97" s="47"/>
      <c r="H97" s="46"/>
      <c r="I97" s="47"/>
      <c r="J97" s="46"/>
      <c r="K97" s="47"/>
      <c r="L97" s="46"/>
    </row>
    <row r="98" spans="2:12" ht="17" x14ac:dyDescent="0.2">
      <c r="B98" s="20" t="str">
        <f t="shared" si="11"/>
        <v>Übergabe von Abnahmen und technischen Nachweisen</v>
      </c>
      <c r="C98" s="33"/>
      <c r="D98" s="22" t="s">
        <v>557</v>
      </c>
      <c r="E98" s="42"/>
      <c r="F98" s="43"/>
      <c r="G98" s="44"/>
      <c r="H98" s="43"/>
      <c r="I98" s="44"/>
      <c r="J98" s="43"/>
      <c r="K98" s="44"/>
      <c r="L98" s="43"/>
    </row>
    <row r="99" spans="2:12" ht="34" x14ac:dyDescent="0.2">
      <c r="B99" s="20" t="str">
        <f t="shared" si="11"/>
        <v>Übergabe von Abnahmen und technischen Nachweisen</v>
      </c>
      <c r="C99" s="33"/>
      <c r="D99" s="23" t="s">
        <v>558</v>
      </c>
      <c r="E99" s="45"/>
      <c r="F99" s="46"/>
      <c r="G99" s="47"/>
      <c r="H99" s="46"/>
      <c r="I99" s="47"/>
      <c r="J99" s="46"/>
      <c r="K99" s="47"/>
      <c r="L99" s="46"/>
    </row>
  </sheetData>
  <mergeCells count="32">
    <mergeCell ref="C96:C99"/>
    <mergeCell ref="C67:C71"/>
    <mergeCell ref="C72:C82"/>
    <mergeCell ref="C83:C84"/>
    <mergeCell ref="C85:C87"/>
    <mergeCell ref="C88:C95"/>
    <mergeCell ref="E2:F2"/>
    <mergeCell ref="G2:H2"/>
    <mergeCell ref="I2:J2"/>
    <mergeCell ref="K2:L2"/>
    <mergeCell ref="C65:C66"/>
    <mergeCell ref="B17:B22"/>
    <mergeCell ref="B13:B16"/>
    <mergeCell ref="B2:B3"/>
    <mergeCell ref="C2:C3"/>
    <mergeCell ref="D2:D3"/>
    <mergeCell ref="B4:B12"/>
    <mergeCell ref="C50:C52"/>
    <mergeCell ref="B85:B99"/>
    <mergeCell ref="C19:C22"/>
    <mergeCell ref="C23:C26"/>
    <mergeCell ref="C27:C34"/>
    <mergeCell ref="C53:C54"/>
    <mergeCell ref="C55:C56"/>
    <mergeCell ref="C58:C63"/>
    <mergeCell ref="C36:C39"/>
    <mergeCell ref="C40:C41"/>
    <mergeCell ref="C42:C44"/>
    <mergeCell ref="B58:B82"/>
    <mergeCell ref="C46:C49"/>
    <mergeCell ref="B83:B84"/>
    <mergeCell ref="B23:B5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B020B-849B-A14F-9E38-7083ABC9F615}">
  <dimension ref="B2:E43"/>
  <sheetViews>
    <sheetView workbookViewId="0">
      <selection activeCell="C2" sqref="C2:C9"/>
    </sheetView>
  </sheetViews>
  <sheetFormatPr baseColWidth="10" defaultColWidth="10.83203125" defaultRowHeight="16" x14ac:dyDescent="0.2"/>
  <sheetData>
    <row r="2" spans="2:5" x14ac:dyDescent="0.2">
      <c r="B2" s="6" t="s">
        <v>490</v>
      </c>
      <c r="C2" s="9" t="s">
        <v>495</v>
      </c>
      <c r="D2" s="14" t="s">
        <v>496</v>
      </c>
      <c r="E2" s="11" t="s">
        <v>500</v>
      </c>
    </row>
    <row r="3" spans="2:5" x14ac:dyDescent="0.2">
      <c r="B3" s="7"/>
      <c r="C3" s="10"/>
      <c r="D3" s="15"/>
      <c r="E3" s="12"/>
    </row>
    <row r="4" spans="2:5" x14ac:dyDescent="0.2">
      <c r="B4" s="7"/>
      <c r="C4" s="10"/>
      <c r="D4" s="15"/>
      <c r="E4" s="12"/>
    </row>
    <row r="5" spans="2:5" x14ac:dyDescent="0.2">
      <c r="B5" s="7"/>
      <c r="C5" s="10"/>
      <c r="D5" s="15"/>
      <c r="E5" s="12"/>
    </row>
    <row r="6" spans="2:5" x14ac:dyDescent="0.2">
      <c r="B6" s="7"/>
      <c r="C6" s="10"/>
      <c r="D6" s="15"/>
      <c r="E6" s="12"/>
    </row>
    <row r="7" spans="2:5" x14ac:dyDescent="0.2">
      <c r="B7" s="7"/>
      <c r="C7" s="10"/>
      <c r="D7" s="16"/>
      <c r="E7" s="12"/>
    </row>
    <row r="8" spans="2:5" x14ac:dyDescent="0.2">
      <c r="B8" s="7"/>
      <c r="C8" s="10"/>
      <c r="E8" s="12"/>
    </row>
    <row r="9" spans="2:5" x14ac:dyDescent="0.2">
      <c r="B9" s="7"/>
      <c r="C9" s="13"/>
      <c r="E9" s="12"/>
    </row>
    <row r="10" spans="2:5" x14ac:dyDescent="0.2">
      <c r="B10" s="8"/>
      <c r="E10" s="12"/>
    </row>
    <row r="11" spans="2:5" x14ac:dyDescent="0.2">
      <c r="E11" s="12"/>
    </row>
    <row r="12" spans="2:5" x14ac:dyDescent="0.2">
      <c r="E12" s="12"/>
    </row>
    <row r="13" spans="2:5" x14ac:dyDescent="0.2">
      <c r="E13" s="12"/>
    </row>
    <row r="14" spans="2:5" x14ac:dyDescent="0.2">
      <c r="E14" s="12"/>
    </row>
    <row r="15" spans="2:5" x14ac:dyDescent="0.2">
      <c r="E15" s="12"/>
    </row>
    <row r="16" spans="2:5" x14ac:dyDescent="0.2">
      <c r="E16" s="12"/>
    </row>
    <row r="17" spans="5:5" x14ac:dyDescent="0.2">
      <c r="E17" s="12"/>
    </row>
    <row r="18" spans="5:5" x14ac:dyDescent="0.2">
      <c r="E18" s="12"/>
    </row>
    <row r="19" spans="5:5" x14ac:dyDescent="0.2">
      <c r="E19" s="12"/>
    </row>
    <row r="20" spans="5:5" x14ac:dyDescent="0.2">
      <c r="E20" s="12"/>
    </row>
    <row r="21" spans="5:5" x14ac:dyDescent="0.2">
      <c r="E21" s="12"/>
    </row>
    <row r="22" spans="5:5" x14ac:dyDescent="0.2">
      <c r="E22" s="12"/>
    </row>
    <row r="23" spans="5:5" x14ac:dyDescent="0.2">
      <c r="E23" s="12"/>
    </row>
    <row r="24" spans="5:5" x14ac:dyDescent="0.2">
      <c r="E24" s="12"/>
    </row>
    <row r="25" spans="5:5" x14ac:dyDescent="0.2">
      <c r="E25" s="12"/>
    </row>
    <row r="26" spans="5:5" x14ac:dyDescent="0.2">
      <c r="E26" s="12"/>
    </row>
    <row r="27" spans="5:5" x14ac:dyDescent="0.2">
      <c r="E27" s="12"/>
    </row>
    <row r="28" spans="5:5" x14ac:dyDescent="0.2">
      <c r="E28" s="12"/>
    </row>
    <row r="29" spans="5:5" x14ac:dyDescent="0.2">
      <c r="E29" s="12"/>
    </row>
    <row r="30" spans="5:5" x14ac:dyDescent="0.2">
      <c r="E30" s="12"/>
    </row>
    <row r="31" spans="5:5" x14ac:dyDescent="0.2">
      <c r="E31" s="12"/>
    </row>
    <row r="32" spans="5:5" x14ac:dyDescent="0.2">
      <c r="E32" s="12"/>
    </row>
    <row r="33" spans="5:5" x14ac:dyDescent="0.2">
      <c r="E33" s="12"/>
    </row>
    <row r="34" spans="5:5" x14ac:dyDescent="0.2">
      <c r="E34" s="12"/>
    </row>
    <row r="35" spans="5:5" x14ac:dyDescent="0.2">
      <c r="E35" s="12"/>
    </row>
    <row r="36" spans="5:5" x14ac:dyDescent="0.2">
      <c r="E36" s="12"/>
    </row>
    <row r="37" spans="5:5" x14ac:dyDescent="0.2">
      <c r="E37" s="12"/>
    </row>
    <row r="38" spans="5:5" x14ac:dyDescent="0.2">
      <c r="E38" s="12"/>
    </row>
    <row r="39" spans="5:5" x14ac:dyDescent="0.2">
      <c r="E39" s="12"/>
    </row>
    <row r="40" spans="5:5" x14ac:dyDescent="0.2">
      <c r="E40" s="12"/>
    </row>
    <row r="41" spans="5:5" x14ac:dyDescent="0.2">
      <c r="E41" s="12"/>
    </row>
    <row r="42" spans="5:5" x14ac:dyDescent="0.2">
      <c r="E42" s="12"/>
    </row>
    <row r="43" spans="5:5" x14ac:dyDescent="0.2">
      <c r="E43" s="17"/>
    </row>
  </sheetData>
  <mergeCells count="4">
    <mergeCell ref="B2:B10"/>
    <mergeCell ref="C2:C9"/>
    <mergeCell ref="D2:D7"/>
    <mergeCell ref="E2:E4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f 9 b e 5 5 3 - b d f 1 - 4 4 b 8 - b b 8 3 - 7 a 2 6 9 0 5 3 1 4 b f "   x m l n s = " h t t p : / / s c h e m a s . m i c r o s o f t . c o m / D a t a M a s h u p " > A A A A A M A C A A B Q S w M E F A A A C A g A V 0 3 J V r O W W 4 q k A A A A 9 g A A A B I A A A B D b 2 5 m a W c v U G F j a 2 F n Z S 5 4 b W y F j 7 E O g j A Y h F + F d K c t Z V D J T x l c J T E h G t e m V G i E Y m i x v J u D j + Q r i F H U z f H u v k v u 7 t c b Z G P b B B f V W 9 2 Z F E W Y o k A Z 2 Z X a V C k a 3 D F c o o z D V s i T q F Q w w c Y m o 9 U p q p 0 7 J 4 R 4 7 7 G P c d d X h F E a k U O + K W S t W h F q Y 5 0 w U q F P q / z f Q h z 2 r z G c 4 S h a 4 J i t M A U y m 5 B r 8 w X Y t P e Z / p i w H h o 3 9 I o r E + 4 K I L M E 8 v 7 A H 1 B L A w Q U A A A I C A B X T c l W K I p H u A 4 A A A A R A A A A E w A A A E Z v c m 1 1 b G F z L 1 N l Y 3 R p b 2 4 x L m 0 r T k 0 u y c z P U w i G 0 I b W A F B L A w Q U A A A I C A B X T c l W D 8 r p q 6 Q A A A D p A A A A E w A A A F t D b 2 5 0 Z W 5 0 X 1 R 5 c G V z X S 5 4 b W x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Q I U A x Q A A A g I A F d N y V a z l l u K p A A A A P Y A A A A S A A A A A A A A A A A A A A C k A Q A A A A B D b 2 5 m a W c v U G F j a 2 F n Z S 5 4 b W x Q S w E C F A M U A A A I C A B X T c l W K I p H u A 4 A A A A R A A A A E w A A A A A A A A A A A A A A p A H U A A A A R m 9 y b X V s Y X M v U 2 V j d G l v b j E u b V B L A Q I U A x Q A A A g I A F d N y V Y P y u m r p A A A A O k A A A A T A A A A A A A A A A A A A A C k A R M B A A B b Q 2 9 u d G V u d F 9 U e X B l c 1 0 u e G 1 s U E s F B g A A A A A D A A M A w g A A A O g B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w B A A A A A A A A q g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J c 1 R 5 c G V E Z X R l Y 3 R p b 2 5 F b m F i b G V k I i B W Y W x 1 Z T 0 i c 1 R y d W U i I C 8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/ A I A A D C C A v g G C S q G S I b 3 D Q E H A 6 C C A u k w g g L l A g E A M Y I C Y D C C A l w C A Q A w R D A 3 M T U w M w Y D V Q Q D E y x N a W N y b 3 N v Z n Q u T 2 Z m a W N l L k V 4 Y 2 V s L l B y b 3 R l Y 3 R l Z E R h d G F T Z X J 2 a W N l c w I J A K X Q C U 0 N E 1 l Q M A 0 G C S q G S I b 3 D Q E B A Q U A B I I C A H m O w e j W D R I f F k f n M g q 0 D l k 4 K V 0 9 3 0 9 R 6 / o k + p C T p X P G G 0 5 h l A 4 I F b + 4 v n A M 4 5 + 7 m F I u 9 U v n 7 q q w 5 w f b N K B c / Z C C J l m S c 6 p 8 c y J H 5 B h R 3 V / X Q o 6 b l 4 A V a Q h p 2 z g I k s 4 l 2 A N r q W t K Q + 6 2 a 0 Z m g 2 J J E L / g X J l d n n s v R W t j H b s b 3 1 2 B n 3 C u 0 / Z n L x + 6 T d Q 5 i 3 n R k O f 9 g 1 U D R T A 8 z s f Z S d k f T 1 X R D e G l m 1 d t q n / F U x 0 S A Q h 6 9 V Y S F g m w 5 5 1 L j + a G H J p u E l 9 + 9 G G 4 a Y 8 z n k O z d 4 b h / / i q u J J O Q 2 3 G P 7 c X Z w + E N B + r h n u Q d c l T n y s Q 0 7 J l Y P p y 8 r 1 w 5 Y 2 t 1 D o 3 6 + u U 8 N P s Z I + j F 1 x g E l g X m h n D M D p Y 7 Y f T D o O v / r S X 1 Z I D K q V q 2 n / q A l I 0 v 6 q S 1 Q q W R t Q X r d d s j 5 r g 1 6 A A 2 L G s i x G i 9 8 h a Y 4 3 v b t 9 O D k I O P R / n h 7 h n s G P C R x + Z D c z L U n E + W x L E o D l J k l 3 D j 0 j T A 0 a Z I B L Q 4 n k Q j l A 3 m U J E I c 1 A c Q N 5 q M D / m R 6 8 O l I + W N O o / E 1 j T 8 6 B p m F 0 I Z L 6 N Z V y / k J B L n z A V 2 A f H A G H Z q U k J 0 q 5 F m L n f I a 2 k 9 N K 3 B V E 5 Z N 9 I 7 f H M N l S l o O g I S 9 y A A 8 R I X t n L b S 3 r c 4 E T a F N h G 2 h 8 u D t S y 0 u I 0 6 w l S g e S T B 4 O r T w d U x u g I / p Y A y Y q n o P Y r z k b R x D 1 L o v H u Y d k v X 7 M H w G C S q G S I b 3 D Q E H A T A d B g l g h k g B Z Q M E A S o E E P S C 0 Z E F O 4 2 z X n / f O / Y Q 3 l y A U G / m I f t b Y j A m o S s B k k A r i V m a 5 6 l I q 4 R e t O Z 3 J Z p + m d w P w 4 z 4 b D x W M 1 u c Z 3 K O m q R f U T n x X r 0 f z F X t i 6 h J h + K p A c 0 N K 7 0 a 2 l Q M h j c l X X C V q n i o < / D a t a M a s h u p > 
</file>

<file path=customXml/itemProps1.xml><?xml version="1.0" encoding="utf-8"?>
<ds:datastoreItem xmlns:ds="http://schemas.openxmlformats.org/officeDocument/2006/customXml" ds:itemID="{DB6A9677-DB0D-824D-811E-20DB8574063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Longlist</vt:lpstr>
      <vt:lpstr>Baubeschreibung</vt:lpstr>
      <vt:lpstr>Sheet2</vt:lpstr>
      <vt:lpstr>Karte</vt:lpstr>
      <vt:lpstr>Longlist!Print_Area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Spaniol</dc:creator>
  <cp:lastModifiedBy>Martin Spaniol</cp:lastModifiedBy>
  <cp:lastPrinted>2023-06-09T09:43:13Z</cp:lastPrinted>
  <dcterms:created xsi:type="dcterms:W3CDTF">2023-06-08T15:15:49Z</dcterms:created>
  <dcterms:modified xsi:type="dcterms:W3CDTF">2024-04-11T18:45:44Z</dcterms:modified>
</cp:coreProperties>
</file>